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Q:\OFFICERS\Aurelie\Facts at a Glance\2020_06_FAAG 2020\"/>
    </mc:Choice>
  </mc:AlternateContent>
  <xr:revisionPtr revIDLastSave="0" documentId="13_ncr:1_{45CDC445-A2EF-491E-9F49-8725DF994342}" xr6:coauthVersionLast="45" xr6:coauthVersionMax="45" xr10:uidLastSave="{00000000-0000-0000-0000-000000000000}"/>
  <bookViews>
    <workbookView xWindow="1275" yWindow="-120" windowWidth="27645" windowHeight="16440" tabRatio="837" xr2:uid="{00000000-000D-0000-FFFF-FFFF00000000}"/>
  </bookViews>
  <sheets>
    <sheet name="Content" sheetId="1" r:id="rId1"/>
    <sheet name="1" sheetId="24" r:id="rId2"/>
    <sheet name="2.1" sheetId="3" r:id="rId3"/>
    <sheet name="2.2" sheetId="4" r:id="rId4"/>
    <sheet name="2.3" sheetId="5" r:id="rId5"/>
    <sheet name="3.1" sheetId="6" r:id="rId6"/>
    <sheet name="3.2" sheetId="7" r:id="rId7"/>
    <sheet name="3.3" sheetId="8" r:id="rId8"/>
    <sheet name="3.4" sheetId="10" r:id="rId9"/>
    <sheet name="3.5" sheetId="12" r:id="rId10"/>
    <sheet name="3.6" sheetId="9" r:id="rId11"/>
    <sheet name="3.7" sheetId="11" r:id="rId12"/>
    <sheet name="3.8" sheetId="13" r:id="rId13"/>
    <sheet name="3.9" sheetId="14" r:id="rId14"/>
    <sheet name="3.10" sheetId="25" r:id="rId15"/>
    <sheet name="3.11" sheetId="29" r:id="rId16"/>
    <sheet name="3.12" sheetId="28" r:id="rId17"/>
    <sheet name="4" sheetId="15" r:id="rId18"/>
    <sheet name="5" sheetId="16" r:id="rId19"/>
    <sheet name="6.1" sheetId="17" r:id="rId20"/>
    <sheet name="6.2" sheetId="19" r:id="rId21"/>
    <sheet name="6.3" sheetId="30" r:id="rId22"/>
    <sheet name="Data sources" sheetId="31" r:id="rId23"/>
  </sheets>
  <definedNames>
    <definedName name="_xlnm._FilterDatabase" localSheetId="14" hidden="1">'3.10'!$B$3:$U$6</definedName>
    <definedName name="_xlnm._FilterDatabase" localSheetId="15" hidden="1">'3.11'!$B$7:$V$18</definedName>
    <definedName name="_xlnm._FilterDatabase" localSheetId="16" hidden="1">'3.12'!#REF!</definedName>
    <definedName name="_xlnm._FilterDatabase" localSheetId="11" hidden="1">'3.7'!$B$3:$R$13</definedName>
    <definedName name="_xlnm._FilterDatabase" localSheetId="13" hidden="1">'3.9'!$B$3:$V$12</definedName>
    <definedName name="_Toc52537214" localSheetId="0">Content!$D$25</definedName>
    <definedName name="_xlnm.Print_Area" localSheetId="1">'1'!$A$5:$L$55</definedName>
    <definedName name="_xlnm.Print_Area" localSheetId="2">'2.1'!$A$1:$I$15</definedName>
    <definedName name="_xlnm.Print_Area" localSheetId="3">'2.2'!$A$1:$V$43</definedName>
    <definedName name="_xlnm.Print_Area" localSheetId="4">'2.3'!$A$1:$N$31</definedName>
    <definedName name="_xlnm.Print_Area" localSheetId="5">'3.1'!$A$10:$R$232</definedName>
    <definedName name="_xlnm.Print_Area" localSheetId="14">'3.10'!$B$1:$D$17</definedName>
    <definedName name="_xlnm.Print_Area" localSheetId="15">'3.11'!$B$5:$E$61</definedName>
    <definedName name="_xlnm.Print_Area" localSheetId="16">'3.12'!$B$1:$D$4</definedName>
    <definedName name="_xlnm.Print_Area" localSheetId="8">'3.4'!$B$1:$R$29</definedName>
    <definedName name="_xlnm.Print_Area" localSheetId="10">'3.6'!$B$6:$I$76</definedName>
    <definedName name="_xlnm.Print_Area" localSheetId="11">'3.7'!$B$1:$L$25</definedName>
    <definedName name="_xlnm.Print_Area" localSheetId="12">'3.8'!$B$1:$G$22</definedName>
    <definedName name="_xlnm.Print_Area" localSheetId="13">'3.9'!$B$1:$E$24</definedName>
    <definedName name="_xlnm.Print_Area" localSheetId="17">'4'!$B$5:$H$50</definedName>
    <definedName name="_xlnm.Print_Area" localSheetId="19">'6.1'!$B$6:$F$129</definedName>
    <definedName name="_xlnm.Print_Area" localSheetId="20">'6.2'!$B$5:$E$75</definedName>
    <definedName name="_xlnm.Print_Area" localSheetId="21">'6.3'!$B$1:$E$24</definedName>
    <definedName name="_xlnm.Print_Area" localSheetId="0">Content!$B$2:$T$43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19" l="1"/>
  <c r="C1" i="19"/>
  <c r="C3" i="17"/>
  <c r="C2" i="17"/>
  <c r="C1" i="17"/>
  <c r="C2" i="16"/>
  <c r="C1" i="16"/>
  <c r="C2" i="15"/>
  <c r="C1" i="15"/>
  <c r="C2" i="29"/>
  <c r="C1" i="29"/>
  <c r="C3" i="9"/>
  <c r="C2" i="9"/>
  <c r="C1" i="9"/>
  <c r="C2" i="12"/>
  <c r="C1" i="12"/>
  <c r="C3" i="8"/>
  <c r="C2" i="8"/>
  <c r="C1" i="8"/>
  <c r="C2" i="7"/>
  <c r="C1" i="7"/>
  <c r="C7" i="6"/>
  <c r="C6" i="6"/>
  <c r="C5" i="6"/>
  <c r="C4" i="6"/>
  <c r="C3" i="6"/>
  <c r="C2" i="6"/>
  <c r="C1" i="6"/>
  <c r="C2" i="24"/>
  <c r="C1" i="24"/>
</calcChain>
</file>

<file path=xl/sharedStrings.xml><?xml version="1.0" encoding="utf-8"?>
<sst xmlns="http://schemas.openxmlformats.org/spreadsheetml/2006/main" count="650" uniqueCount="393">
  <si>
    <t>Mineral production</t>
  </si>
  <si>
    <t>Cementitious</t>
  </si>
  <si>
    <t>Asphalt</t>
  </si>
  <si>
    <t>Mortar</t>
  </si>
  <si>
    <t>CONSTRUCTION USES</t>
  </si>
  <si>
    <t>Aggregates</t>
  </si>
  <si>
    <t>of which:</t>
  </si>
  <si>
    <t>Concrete products</t>
  </si>
  <si>
    <t>NON-CONSTRUCTION USES</t>
  </si>
  <si>
    <t>Source: MPA.</t>
  </si>
  <si>
    <t>Total</t>
  </si>
  <si>
    <t>North East</t>
  </si>
  <si>
    <t>North West</t>
  </si>
  <si>
    <t>Yorkshire &amp; the Humber</t>
  </si>
  <si>
    <t>East Midlands</t>
  </si>
  <si>
    <t>West Midlands</t>
  </si>
  <si>
    <t>East of England</t>
  </si>
  <si>
    <t>London</t>
  </si>
  <si>
    <t>South East</t>
  </si>
  <si>
    <t>South West</t>
  </si>
  <si>
    <t>Wales</t>
  </si>
  <si>
    <t>Scotland</t>
  </si>
  <si>
    <t>England</t>
  </si>
  <si>
    <t>Great Britain</t>
  </si>
  <si>
    <t>Total Aggregates</t>
  </si>
  <si>
    <t>United Kingdom</t>
  </si>
  <si>
    <t>Northern Ireland</t>
  </si>
  <si>
    <t>-</t>
  </si>
  <si>
    <t>Source: The Crown Estate.</t>
  </si>
  <si>
    <t>Merchant</t>
  </si>
  <si>
    <t>Products (incl. mortar &amp; precast)</t>
  </si>
  <si>
    <t>East England</t>
  </si>
  <si>
    <t>Imports</t>
  </si>
  <si>
    <t>Exports</t>
  </si>
  <si>
    <t>2012</t>
  </si>
  <si>
    <t>2013</t>
  </si>
  <si>
    <t>% change</t>
  </si>
  <si>
    <t>Sandstone</t>
  </si>
  <si>
    <t>Igneous rock</t>
  </si>
  <si>
    <t>Industrial sand</t>
  </si>
  <si>
    <t>Sand &amp; gravel</t>
  </si>
  <si>
    <t>Crushed rock</t>
  </si>
  <si>
    <t>UK</t>
  </si>
  <si>
    <t>Netherlands</t>
  </si>
  <si>
    <t>Belgium</t>
  </si>
  <si>
    <t>Germany</t>
  </si>
  <si>
    <t>Switzerland</t>
  </si>
  <si>
    <t>Luxembourg</t>
  </si>
  <si>
    <t>France</t>
  </si>
  <si>
    <t>Denmark</t>
  </si>
  <si>
    <t>Bulgaria</t>
  </si>
  <si>
    <t>Austria</t>
  </si>
  <si>
    <t>Poland</t>
  </si>
  <si>
    <t>Slovakia</t>
  </si>
  <si>
    <t>Finland</t>
  </si>
  <si>
    <t>Greece</t>
  </si>
  <si>
    <t>Total aggregates production</t>
  </si>
  <si>
    <t>Romania</t>
  </si>
  <si>
    <t>Czech Rep</t>
  </si>
  <si>
    <t>Malta</t>
  </si>
  <si>
    <t>Slovenia</t>
  </si>
  <si>
    <t>Cyprus</t>
  </si>
  <si>
    <t>Lithuania</t>
  </si>
  <si>
    <t>Ireland</t>
  </si>
  <si>
    <t>Hungary</t>
  </si>
  <si>
    <t>Sweden</t>
  </si>
  <si>
    <t>Estonia</t>
  </si>
  <si>
    <t>Spain</t>
  </si>
  <si>
    <t>Portugal</t>
  </si>
  <si>
    <t>Croatia</t>
  </si>
  <si>
    <t>Latvia</t>
  </si>
  <si>
    <t>Italy</t>
  </si>
  <si>
    <t>Kilogrammes per capita</t>
  </si>
  <si>
    <t>Link</t>
  </si>
  <si>
    <t>aurelie.delannoy@mineralproducts.org</t>
  </si>
  <si>
    <t>Back to content page</t>
  </si>
  <si>
    <t>2014</t>
  </si>
  <si>
    <t>Levy declared on trader returns</t>
  </si>
  <si>
    <t>GB</t>
  </si>
  <si>
    <t>Czech Republic</t>
  </si>
  <si>
    <t xml:space="preserve"> </t>
  </si>
  <si>
    <t>Tonnes per capita</t>
  </si>
  <si>
    <t>Manufacturing</t>
  </si>
  <si>
    <t>Water supply, sewerage, waste</t>
  </si>
  <si>
    <t>Construction</t>
  </si>
  <si>
    <t>Wholesale, retail, repair of vehicles</t>
  </si>
  <si>
    <t>Real estate activities</t>
  </si>
  <si>
    <t>Education</t>
  </si>
  <si>
    <t>Other service activities</t>
  </si>
  <si>
    <t>Accommodation &amp; food services</t>
  </si>
  <si>
    <t>Arts, entertainment &amp; recreation</t>
  </si>
  <si>
    <t>Agriculture, forestry &amp; fishing</t>
  </si>
  <si>
    <t>Transport &amp; storage</t>
  </si>
  <si>
    <t>Information &amp; communication</t>
  </si>
  <si>
    <t>Financial &amp; insurance activities</t>
  </si>
  <si>
    <t>Health &amp; social work</t>
  </si>
  <si>
    <t>Ready-mixed concrete</t>
  </si>
  <si>
    <t>Recycled &amp; Secondary</t>
  </si>
  <si>
    <t>Precast concrete</t>
  </si>
  <si>
    <t>Dimension stone</t>
  </si>
  <si>
    <t>Resource efficiency</t>
  </si>
  <si>
    <t>Product Manufacture</t>
  </si>
  <si>
    <t>Million tonnes</t>
  </si>
  <si>
    <t>Recycled &amp; secondary</t>
  </si>
  <si>
    <t>Total aggregates</t>
  </si>
  <si>
    <t>Sand &amp; gravel - land won</t>
  </si>
  <si>
    <t>Sand &amp; gravel - marine</t>
  </si>
  <si>
    <t>Industrial lime</t>
  </si>
  <si>
    <t>Permitted tonnage</t>
  </si>
  <si>
    <t>Construction aggregates - export landings</t>
  </si>
  <si>
    <t xml:space="preserve"> Beach &amp; fill - UK landings</t>
  </si>
  <si>
    <t>Total cementitious</t>
  </si>
  <si>
    <t>Concrete blocks &amp; bricks</t>
  </si>
  <si>
    <t>Prefabricated concrete products</t>
  </si>
  <si>
    <t>Concrete pipes</t>
  </si>
  <si>
    <t>Total imports</t>
  </si>
  <si>
    <t>Total exports</t>
  </si>
  <si>
    <t>Net trade</t>
  </si>
  <si>
    <t>Fly ash &amp; GGBS</t>
  </si>
  <si>
    <t>Cement consumption (million tonnes)</t>
  </si>
  <si>
    <t>Population (million)</t>
  </si>
  <si>
    <t>Statistical Workbook</t>
  </si>
  <si>
    <t>Productivity</t>
  </si>
  <si>
    <t>Share</t>
  </si>
  <si>
    <t>2015</t>
  </si>
  <si>
    <t>EU average</t>
  </si>
  <si>
    <t>Source:  MPA.</t>
  </si>
  <si>
    <t>3.10</t>
  </si>
  <si>
    <t>Slag</t>
  </si>
  <si>
    <t>Crushed rock quarries</t>
  </si>
  <si>
    <t>Depots or wharves</t>
  </si>
  <si>
    <t>Dimension stone quarries</t>
  </si>
  <si>
    <t>Sand &amp; gravel quarries</t>
  </si>
  <si>
    <t>Silica sand quarries</t>
  </si>
  <si>
    <t>Asphalt plants</t>
  </si>
  <si>
    <t>Cement quarries and plants</t>
  </si>
  <si>
    <t>Precast concrete plants</t>
  </si>
  <si>
    <t>Ready-mixed concrete plants</t>
  </si>
  <si>
    <t>Mortar plants</t>
  </si>
  <si>
    <t>Recycling plants</t>
  </si>
  <si>
    <t>Slag plants</t>
  </si>
  <si>
    <t>Other cementitious materials (Fly ash, GGBS)</t>
  </si>
  <si>
    <t>Railheads</t>
  </si>
  <si>
    <t>2016</t>
  </si>
  <si>
    <t>shares</t>
  </si>
  <si>
    <t>Land-won sand &amp; gravel</t>
  </si>
  <si>
    <t>Marine sand &amp; gravel (a)</t>
  </si>
  <si>
    <t>(a) Dredging does not currently occur in Scotland or Northern Ireland.</t>
  </si>
  <si>
    <t>Sand &amp; gravel (a)</t>
  </si>
  <si>
    <t>(a) Includes marine-dredged materials.</t>
  </si>
  <si>
    <t>All aggregates</t>
  </si>
  <si>
    <t>Primary aggregates</t>
  </si>
  <si>
    <t>Construction aggregates - UK landings (a)</t>
  </si>
  <si>
    <t>(a) Includes Northern Ireland from 2015.</t>
  </si>
  <si>
    <t>(a) Includes ready-mixed produced from fixed and site plants.</t>
  </si>
  <si>
    <t>MPA sales</t>
  </si>
  <si>
    <t>Limestone for agricultural use (a)</t>
  </si>
  <si>
    <t>(a) Based on the assumption that MPA sales represent 90% of the total GB market for Asphalt.</t>
  </si>
  <si>
    <t>2017</t>
  </si>
  <si>
    <t>(a) If the amount of aggregates receiving planning permission equals the level of production, the replenishment rate would be 100%.</t>
  </si>
  <si>
    <t>Source: QPANI, MPA.</t>
  </si>
  <si>
    <t>(a) Includes manufactured, recycled (fixed &amp; mobile) and aggregates re-used on site.</t>
  </si>
  <si>
    <t>(a) Includes Northern Ireland.</t>
  </si>
  <si>
    <t>Mineral Products Industry (a)</t>
  </si>
  <si>
    <t>Crude oil</t>
  </si>
  <si>
    <t>Coal</t>
  </si>
  <si>
    <t>Electricity, gas, air cond supply</t>
  </si>
  <si>
    <t>Prof, scientific, technical activ.</t>
  </si>
  <si>
    <t>SIC</t>
  </si>
  <si>
    <t>Industry</t>
  </si>
  <si>
    <t>Mining &amp; quarrying (incl oil &amp; gas)</t>
  </si>
  <si>
    <t>Admin &amp; support services</t>
  </si>
  <si>
    <t>Public admin &amp; defence</t>
  </si>
  <si>
    <t>A</t>
  </si>
  <si>
    <t>B</t>
  </si>
  <si>
    <t>C</t>
  </si>
  <si>
    <t>D</t>
  </si>
  <si>
    <t>E</t>
  </si>
  <si>
    <t>F</t>
  </si>
  <si>
    <t>G</t>
  </si>
  <si>
    <t>H</t>
  </si>
  <si>
    <t>I</t>
  </si>
  <si>
    <t>J</t>
  </si>
  <si>
    <t>K</t>
  </si>
  <si>
    <t>L</t>
  </si>
  <si>
    <t>M</t>
  </si>
  <si>
    <t>N</t>
  </si>
  <si>
    <t>O</t>
  </si>
  <si>
    <t>P</t>
  </si>
  <si>
    <t>Q</t>
  </si>
  <si>
    <t>R</t>
  </si>
  <si>
    <t>S</t>
  </si>
  <si>
    <t>Employment</t>
  </si>
  <si>
    <t>GVA (£m)</t>
  </si>
  <si>
    <t>Productivity (£/worker)</t>
  </si>
  <si>
    <t>Factory produced building units</t>
  </si>
  <si>
    <t>Other building applications</t>
  </si>
  <si>
    <t>Environmental Protection</t>
  </si>
  <si>
    <t>Agriculture</t>
  </si>
  <si>
    <t>Iron &amp; steel</t>
  </si>
  <si>
    <t xml:space="preserve">Chemical &amp; other         </t>
  </si>
  <si>
    <t>TOTAL SALES</t>
  </si>
  <si>
    <t>Source: British Lime Association.</t>
  </si>
  <si>
    <t>(b) Converted using 2.38 tonnes per cubic metre of ready-mixed concrete.</t>
  </si>
  <si>
    <t>Cement</t>
  </si>
  <si>
    <t>(a) Million tonnes of oil equivalent (Mtoe). 1GWh = 8.6*10^(-5) Mtoe.</t>
  </si>
  <si>
    <t>Country</t>
  </si>
  <si>
    <t>(b) Includes imports, pulverised fuel ash and granulated blast furnace slag.</t>
  </si>
  <si>
    <t>(a) Includes primary, manufactured, recycled (fixed &amp; mobile) and aggregates re-used on site.</t>
  </si>
  <si>
    <t>Lime quarries</t>
  </si>
  <si>
    <t>Profile of the Mineral Products Industry</t>
  </si>
  <si>
    <t>2020 Edition</t>
  </si>
  <si>
    <t>Resource Extraction</t>
  </si>
  <si>
    <t>Contracting and Road Freight</t>
  </si>
  <si>
    <t>Direct Markets</t>
  </si>
  <si>
    <t>(a) Excludes minerals covered by the MPA membership, which are included in the manufacturing stage of the supply chain.</t>
  </si>
  <si>
    <t>Source: ONS, BGS, MPA calculations.</t>
  </si>
  <si>
    <t>2018 sales</t>
  </si>
  <si>
    <t>2018 share in total aggregates</t>
  </si>
  <si>
    <t>Source: The Crown Estate, MPA calculations.</t>
  </si>
  <si>
    <t>Source: ONS, MPA calculations.</t>
  </si>
  <si>
    <t>Source: BGS.</t>
  </si>
  <si>
    <t>Source: BGS, MPA Calculations.</t>
  </si>
  <si>
    <t>(a) Based on the assumption that MPA sales represent 75% of the total GB market. Includes ready-mixed produced from fixed and site plants.</t>
  </si>
  <si>
    <t>Source: ONS.</t>
  </si>
  <si>
    <t>Concrete tiles and pavings</t>
  </si>
  <si>
    <t>2018</t>
  </si>
  <si>
    <t>2019</t>
  </si>
  <si>
    <t>Source: HMRC, MPA calculations.</t>
  </si>
  <si>
    <t>(a) Includes the gross value added generated by the quarrying of rock (chalk, igneous rock, limestone &amp; dolomite, sandstone) and sand &amp; gravel.</t>
  </si>
  <si>
    <t>Source: UEPG, MPA calculations.</t>
  </si>
  <si>
    <t>(c) Latest data available is for 2014.</t>
  </si>
  <si>
    <t>Source: ERMCO.</t>
  </si>
  <si>
    <t>Source: BEIS, MPA calculations.</t>
  </si>
  <si>
    <r>
      <t>Natural gas</t>
    </r>
    <r>
      <rPr>
        <vertAlign val="superscript"/>
        <sz val="11"/>
        <color rgb="FF002060"/>
        <rFont val="Calibri"/>
        <family val="2"/>
        <scheme val="minor"/>
      </rPr>
      <t>(a)</t>
    </r>
  </si>
  <si>
    <t>Other minerals quarries</t>
  </si>
  <si>
    <t xml:space="preserve">(a) Historical tonnages are from the aggregate minerals surveys, a 4-yearly survey which has been undertaken since 1973. MPA estimates from 2015. </t>
  </si>
  <si>
    <t>2009-18 average</t>
  </si>
  <si>
    <t>Norway</t>
  </si>
  <si>
    <t>Iceland</t>
  </si>
  <si>
    <t>Turkey</t>
  </si>
  <si>
    <t>Albania</t>
  </si>
  <si>
    <t>Montenegro</t>
  </si>
  <si>
    <t>Bosnia-Herzegovina</t>
  </si>
  <si>
    <t>Serbia</t>
  </si>
  <si>
    <t>North Macedonia</t>
  </si>
  <si>
    <t>A-S</t>
  </si>
  <si>
    <t>National average</t>
  </si>
  <si>
    <t>2007=100</t>
  </si>
  <si>
    <t>Source: BGS, MPA calculations.</t>
  </si>
  <si>
    <t>Cement sales (incl. imports)</t>
  </si>
  <si>
    <t>6.2b: Cement consumption per capita, 2018</t>
  </si>
  <si>
    <t>Source: UEPG, MPA.</t>
  </si>
  <si>
    <t>3.11</t>
  </si>
  <si>
    <t>3.12</t>
  </si>
  <si>
    <t>Coal Derived Fly Ash</t>
  </si>
  <si>
    <t xml:space="preserve">China clay </t>
  </si>
  <si>
    <t>Ball clay</t>
  </si>
  <si>
    <t>(a) This is not an official ONS Standard Industrial Classification (SIC) but reflects the range of activities covered by Mineral Products producers. This includes the extraction of igneous rock, limestone and dolomite, sandstone, sand &amp; gravel, China clay, Ball clay, as well as related support activities. Also includes the manufacture of cement, lime and plaster, concrete and products for construction, plaster and cement products, ready-mixed concrete, mortar, dimension stone, asphalt, as well as contracting and road freight activities by Mineral Producers.</t>
  </si>
  <si>
    <t>Industrial clays</t>
  </si>
  <si>
    <t>Lime</t>
  </si>
  <si>
    <t>Carbon emissions</t>
  </si>
  <si>
    <t xml:space="preserve">6.3a: Carbon dioxide emissions from UK cement production plants
</t>
  </si>
  <si>
    <t>(a) Domestic cement sales only.</t>
  </si>
  <si>
    <t>At a glance (2018)</t>
  </si>
  <si>
    <t>An Essential Industry</t>
  </si>
  <si>
    <t>Industry value</t>
  </si>
  <si>
    <t>Mineral Products Profiles</t>
  </si>
  <si>
    <t>Long-Term Aggregates Supply</t>
  </si>
  <si>
    <t>Industry Taxation</t>
  </si>
  <si>
    <t>Environment and Sustainability</t>
  </si>
  <si>
    <t>Recycling and secondary aggregates</t>
  </si>
  <si>
    <t>MPA National Nature Park</t>
  </si>
  <si>
    <t>Beyond Net Zero</t>
  </si>
  <si>
    <t>Sustainable development reports (2019)</t>
  </si>
  <si>
    <t>About MPA</t>
  </si>
  <si>
    <t>MPA Members list (2020)</t>
  </si>
  <si>
    <t>For Further Information</t>
  </si>
  <si>
    <t>Data Sources</t>
  </si>
  <si>
    <r>
      <rPr>
        <b/>
        <sz val="12"/>
        <color rgb="FF002060"/>
        <rFont val="Calibri"/>
        <family val="2"/>
        <scheme val="minor"/>
      </rPr>
      <t>Contact</t>
    </r>
    <r>
      <rPr>
        <sz val="12"/>
        <color rgb="FF002060"/>
        <rFont val="Calibri"/>
        <family val="2"/>
        <scheme val="minor"/>
      </rPr>
      <t>: Aurelie Delannoy, Director of Economic Affairs</t>
    </r>
  </si>
  <si>
    <t>1.a: Minerals and mineral products sales in Great Britain, 2018 (Million tonnes)</t>
  </si>
  <si>
    <t>ALL CONSTRUCTION AND NON-CONSTRUCTION USES</t>
  </si>
  <si>
    <r>
      <t xml:space="preserve">Cementitious </t>
    </r>
    <r>
      <rPr>
        <vertAlign val="superscript"/>
        <sz val="11"/>
        <color theme="0"/>
        <rFont val="Calibri"/>
        <family val="2"/>
        <scheme val="minor"/>
      </rPr>
      <t>(a)</t>
    </r>
  </si>
  <si>
    <r>
      <t xml:space="preserve">Ready-mixed concrete </t>
    </r>
    <r>
      <rPr>
        <vertAlign val="superscript"/>
        <sz val="11"/>
        <color theme="0"/>
        <rFont val="Calibri"/>
        <family val="2"/>
        <scheme val="minor"/>
      </rPr>
      <t>(b)</t>
    </r>
  </si>
  <si>
    <r>
      <t xml:space="preserve">Dimension stone </t>
    </r>
    <r>
      <rPr>
        <vertAlign val="superscript"/>
        <sz val="11"/>
        <color theme="0"/>
        <rFont val="Calibri"/>
        <family val="2"/>
        <scheme val="minor"/>
      </rPr>
      <t>(c)</t>
    </r>
  </si>
  <si>
    <r>
      <t xml:space="preserve">Limestone &amp; dolomite </t>
    </r>
    <r>
      <rPr>
        <vertAlign val="superscript"/>
        <sz val="11"/>
        <color theme="0"/>
        <rFont val="Calibri"/>
        <family val="2"/>
        <scheme val="minor"/>
      </rPr>
      <t>(c)</t>
    </r>
  </si>
  <si>
    <r>
      <t xml:space="preserve">Agricultural lime </t>
    </r>
    <r>
      <rPr>
        <vertAlign val="superscript"/>
        <sz val="11"/>
        <color theme="0"/>
        <rFont val="Calibri"/>
        <family val="2"/>
        <scheme val="minor"/>
      </rPr>
      <t>(c)</t>
    </r>
  </si>
  <si>
    <r>
      <t xml:space="preserve">China clay </t>
    </r>
    <r>
      <rPr>
        <vertAlign val="superscript"/>
        <sz val="11"/>
        <color theme="0"/>
        <rFont val="Calibri"/>
        <family val="2"/>
        <scheme val="minor"/>
      </rPr>
      <t>(a)</t>
    </r>
  </si>
  <si>
    <r>
      <t xml:space="preserve">Ball clay </t>
    </r>
    <r>
      <rPr>
        <vertAlign val="superscript"/>
        <sz val="11"/>
        <color theme="0"/>
        <rFont val="Calibri"/>
        <family val="2"/>
        <scheme val="minor"/>
      </rPr>
      <t>(a)</t>
    </r>
  </si>
  <si>
    <t>1.b: Number of MPA member active sites and plants, 2019</t>
  </si>
  <si>
    <t>Back to top</t>
  </si>
  <si>
    <t>2.1a: UK production of primary aggregates and energy minerals, 2019 (Million tonnes)</t>
  </si>
  <si>
    <t>TOTAL</t>
  </si>
  <si>
    <t xml:space="preserve">     Asphalt contracting by Mineral Producers</t>
  </si>
  <si>
    <t xml:space="preserve">     Road freight by Mineral Producers</t>
  </si>
  <si>
    <t xml:space="preserve">     Cement, lime and plaster</t>
  </si>
  <si>
    <t xml:space="preserve">     Concrete products for construction</t>
  </si>
  <si>
    <t xml:space="preserve">     Ready-mixed concrete &amp; mortar</t>
  </si>
  <si>
    <t xml:space="preserve">     Concrete, plaster and cement products</t>
  </si>
  <si>
    <t xml:space="preserve">     Dimension stone</t>
  </si>
  <si>
    <t xml:space="preserve">     Asphalt</t>
  </si>
  <si>
    <t xml:space="preserve">     Rock (igneous rock, limestone &amp; dolomite, sandstone)</t>
  </si>
  <si>
    <t xml:space="preserve">     Sand &amp; gravel, China clay, Ball clay</t>
  </si>
  <si>
    <t xml:space="preserve">     Support activities</t>
  </si>
  <si>
    <t xml:space="preserve">     Food products </t>
  </si>
  <si>
    <t xml:space="preserve">     Leather and related products </t>
  </si>
  <si>
    <t xml:space="preserve">     Paper and paper products </t>
  </si>
  <si>
    <t xml:space="preserve">     Chemicals and chemical products</t>
  </si>
  <si>
    <t xml:space="preserve">     Basic pharmaceutical products</t>
  </si>
  <si>
    <t xml:space="preserve">     Rubber and plastic products </t>
  </si>
  <si>
    <t xml:space="preserve">     Other non-metallic mineral  products (a)</t>
  </si>
  <si>
    <t xml:space="preserve">     Basic metals </t>
  </si>
  <si>
    <t xml:space="preserve">     Water</t>
  </si>
  <si>
    <t xml:space="preserve">     Sewerage </t>
  </si>
  <si>
    <t xml:space="preserve">     Waste</t>
  </si>
  <si>
    <t xml:space="preserve">     Construction (b)</t>
  </si>
  <si>
    <t>Total GVA</t>
  </si>
  <si>
    <t>Total Turnover</t>
  </si>
  <si>
    <t>(b) Excludes Asphalt contracting work carried out by mineral producers.</t>
  </si>
  <si>
    <t>2.3a: UK Productivity by industry, 2018</t>
  </si>
  <si>
    <t>2.2a / 2.2b: Gross value added generated by the Mineral Products Industry and the supply chain in the UK (£ million)</t>
  </si>
  <si>
    <t>3.1a: Aggregates market by source of supply in Great Britain (Million tonnes)</t>
  </si>
  <si>
    <t>3.1c: Primary aggregates sales by region in Great Britain, 2019 (Million tonnes)</t>
  </si>
  <si>
    <t>3.1d: UK primary aggregates sales (Million tonnes)</t>
  </si>
  <si>
    <t>Total Aggregates Supply (a)</t>
  </si>
  <si>
    <t>(a) Includes primary, recycled and secondaries.</t>
  </si>
  <si>
    <t>Construction Output</t>
  </si>
  <si>
    <t>£ Million</t>
  </si>
  <si>
    <t>3.1e: Construction activity and aggregates supply in Great Britain</t>
  </si>
  <si>
    <t>3.1f: Marine sand &amp; gravel landings in the UK (Million tonnes)</t>
  </si>
  <si>
    <t>3.1g: Interregional flows of primary aggregates in England and Wales, 2014</t>
  </si>
  <si>
    <t>(a) Includes cement that goes into soil stabilisation, special grout formulation, diaphragm wall grouts &amp; other  applications that do not fall into either RMC products or merchant.</t>
  </si>
  <si>
    <t>Other (a)</t>
  </si>
  <si>
    <t>3.2a: Domestic cement sales by channel in the UK, 2019 (Million tonnes)</t>
  </si>
  <si>
    <t>3.2b: MPA cementitious sales in Great Britain (a) (b) (Million tonnes)</t>
  </si>
  <si>
    <t>3.3a: MPA ready-mixed concrete (a) sales in Great Britain (Million cubic metres)</t>
  </si>
  <si>
    <t>3.3b: MPA ready-mixed concrete (a) sales by region n Great Britain, 2019 (Million cubic metres)</t>
  </si>
  <si>
    <t>3.3c: Estimated UK ready-mixed concrete (a) sales (Million cubic metres)</t>
  </si>
  <si>
    <t>3.4a: UK concrete products trade balance (£ million, current prices)</t>
  </si>
  <si>
    <t>3.5a: Industrial lime sales by end-usage in Great Britain (Tonnes)</t>
  </si>
  <si>
    <t>3.5b: Sales of agricultural lime in Great Britain (Million tonnes)</t>
  </si>
  <si>
    <t>(a) Sum of limestone, dolomite &amp; chalk.</t>
  </si>
  <si>
    <t>3.6a: MPA asphalt sales in Great Britain (Million tonnes)</t>
  </si>
  <si>
    <t>3.6b: MPA Asphalt sales by region in Great Britain (Million tonnes)</t>
  </si>
  <si>
    <t>3.6c: Estimated total UK asphalt sales (a) (Million tonnes)</t>
  </si>
  <si>
    <t>3.7a: MPA mortar sales in Great Britain (Million tonnes)</t>
  </si>
  <si>
    <r>
      <t>Limestone</t>
    </r>
    <r>
      <rPr>
        <b/>
        <vertAlign val="superscript"/>
        <sz val="11"/>
        <color theme="0"/>
        <rFont val="Calibri"/>
        <family val="2"/>
        <scheme val="minor"/>
      </rPr>
      <t xml:space="preserve"> (a)</t>
    </r>
  </si>
  <si>
    <t>3.9a: Sales of industrial sand in Great Britain (Million tonnes)</t>
  </si>
  <si>
    <t>3.11a: Sales of China clay in the UK (Million tonnes)</t>
  </si>
  <si>
    <t>3.11b: Sales of Ball clay in the UK (Million tonnes)</t>
  </si>
  <si>
    <t>Note: MPA does not hold data on fly ash. For further information, please contact the UKQAA.</t>
  </si>
  <si>
    <t>3.12: Coal Derived Fly Ash</t>
  </si>
  <si>
    <t xml:space="preserve">4.a: Permitted reserves of land-won primary aggregates in England and Wales (a)  (Million tonnes) </t>
  </si>
  <si>
    <t>4.b: Replenishment rates (a) for sand &amp; gravel and crushed rock in Great Britain</t>
  </si>
  <si>
    <t>5.b: Estimated cost of energy and climate change measures for the cement industry</t>
  </si>
  <si>
    <t>5.a: Aggregates Levy payments to Government (£ million)</t>
  </si>
  <si>
    <r>
      <t>Gross Value Added</t>
    </r>
    <r>
      <rPr>
        <b/>
        <vertAlign val="superscript"/>
        <sz val="11"/>
        <color theme="0"/>
        <rFont val="Calibri"/>
        <family val="2"/>
        <scheme val="minor"/>
      </rPr>
      <t>(a)</t>
    </r>
  </si>
  <si>
    <t>Cost per tonne of cement (£)</t>
  </si>
  <si>
    <t>6.1a: Recycled and secondary materials in total aggregates sales in Great Britain (Million tonnes)</t>
  </si>
  <si>
    <t>(a) Excludes Northern Ireland before 2015.</t>
  </si>
  <si>
    <t>6.1b: GGBS &amp; fly ash in the UK cementitious market (a) (Million tonnes)</t>
  </si>
  <si>
    <t>6.1c: Contribution of recycled (a) and secondary materials in total aggregates consumption across Europe in 2018</t>
  </si>
  <si>
    <t>6.2a: Total aggregates (a) production per capita, 2018 (Tonnes)</t>
  </si>
  <si>
    <r>
      <t>Tonne of CO</t>
    </r>
    <r>
      <rPr>
        <b/>
        <vertAlign val="subscript"/>
        <sz val="11"/>
        <color theme="0"/>
        <rFont val="Calibri"/>
        <family val="2"/>
        <scheme val="minor"/>
      </rPr>
      <t>2</t>
    </r>
  </si>
  <si>
    <r>
      <t>Kilogrammes of CO</t>
    </r>
    <r>
      <rPr>
        <b/>
        <vertAlign val="subscript"/>
        <sz val="11"/>
        <color theme="0"/>
        <rFont val="Calibri"/>
        <family val="2"/>
        <scheme val="minor"/>
      </rPr>
      <t>2</t>
    </r>
    <r>
      <rPr>
        <b/>
        <sz val="11"/>
        <color theme="0"/>
        <rFont val="Calibri"/>
        <family val="2"/>
        <scheme val="minor"/>
      </rPr>
      <t xml:space="preserve"> per tonne of cement produced</t>
    </r>
  </si>
  <si>
    <r>
      <t xml:space="preserve">Difference compared to the </t>
    </r>
    <r>
      <rPr>
        <b/>
        <u/>
        <sz val="11"/>
        <color theme="0"/>
        <rFont val="Calibri"/>
        <family val="2"/>
        <scheme val="minor"/>
      </rPr>
      <t>1990</t>
    </r>
    <r>
      <rPr>
        <b/>
        <sz val="11"/>
        <color theme="0"/>
        <rFont val="Calibri"/>
        <family val="2"/>
        <scheme val="minor"/>
      </rPr>
      <t xml:space="preserve"> baseline</t>
    </r>
  </si>
  <si>
    <t>na</t>
  </si>
  <si>
    <r>
      <t>3.1b: Aggregates supply mix</t>
    </r>
    <r>
      <rPr>
        <b/>
        <vertAlign val="superscript"/>
        <sz val="14"/>
        <color rgb="FF002060"/>
        <rFont val="Calibri"/>
        <family val="2"/>
        <scheme val="minor"/>
      </rPr>
      <t xml:space="preserve"> </t>
    </r>
    <r>
      <rPr>
        <b/>
        <sz val="14"/>
        <color rgb="FF002060"/>
        <rFont val="Calibri"/>
        <family val="2"/>
        <scheme val="minor"/>
      </rPr>
      <t>in Great Britain, 2018 (Million tonnes)</t>
    </r>
  </si>
  <si>
    <t>na: Not available.</t>
  </si>
  <si>
    <t xml:space="preserve"> - : Null</t>
  </si>
  <si>
    <t>3.8a: Sales of dimension stone in Great Britain (Million tonnes)</t>
  </si>
  <si>
    <t>(a) Includes dolomite.</t>
  </si>
  <si>
    <t>Note: Due to the cessation of the Annual Raised Mineral Inquiry survey, which used to be carried out by the Office for National Statistics, the latest statistics available only cover sales volumes up to 2014.</t>
  </si>
  <si>
    <t>3.10a: Sales of slag in the UK (a) (Million tonnes)</t>
  </si>
  <si>
    <t>(a) Available biennally only.</t>
  </si>
  <si>
    <t>|</t>
  </si>
  <si>
    <t>Business, Energy and Industrial Strategy (BEIS), 2020. Digest of United Kingdom Energy Statistics 2020.</t>
  </si>
  <si>
    <t>European Ready Mixed Concrete Organisation (ERMCO), 2020. Ready Mixed Concrete Statistics – Year 2019.</t>
  </si>
  <si>
    <t>Northern Ireland Statistics and Research Agency (NISRA), 2020. Northern Ireland Construction Output bulletin: Q1 2020. Released on 16 July 2020.</t>
  </si>
  <si>
    <t>Union Européenne des Producteurs de Granulats (UEPG), 2019. Annual statistics on European aggregates production: year 2018.</t>
  </si>
  <si>
    <t>Data sources</t>
  </si>
  <si>
    <r>
      <t xml:space="preserve">British Geological Survey (BGS), 2016. </t>
    </r>
    <r>
      <rPr>
        <i/>
        <sz val="11"/>
        <color rgb="FF002060"/>
        <rFont val="Calibri"/>
        <family val="2"/>
        <scheme val="minor"/>
      </rPr>
      <t>UK Mineral Yearbook 2019</t>
    </r>
    <r>
      <rPr>
        <sz val="11"/>
        <color rgb="FF002060"/>
        <rFont val="Calibri"/>
        <family val="2"/>
        <scheme val="minor"/>
      </rPr>
      <t>. Mineral and Waste Programme, Open Report OR/20/001.</t>
    </r>
  </si>
  <si>
    <r>
      <t xml:space="preserve">British Geological Survey (BGS), various years. </t>
    </r>
    <r>
      <rPr>
        <i/>
        <sz val="11"/>
        <color rgb="FF002060"/>
        <rFont val="Calibri"/>
        <family val="2"/>
        <scheme val="minor"/>
      </rPr>
      <t>Aggregate Minerals Survey for England and Wales</t>
    </r>
    <r>
      <rPr>
        <sz val="11"/>
        <color rgb="FF002060"/>
        <rFont val="Calibri"/>
        <family val="2"/>
        <scheme val="minor"/>
      </rPr>
      <t>. Collation of the results for various years.</t>
    </r>
  </si>
  <si>
    <r>
      <t xml:space="preserve">HM Revenue &amp; Customs (HMRC), 2020. </t>
    </r>
    <r>
      <rPr>
        <i/>
        <sz val="11"/>
        <color rgb="FF002060"/>
        <rFont val="Calibri"/>
        <family val="2"/>
        <scheme val="minor"/>
      </rPr>
      <t xml:space="preserve">Aggregates Levy Bulletin. </t>
    </r>
    <r>
      <rPr>
        <sz val="11"/>
        <color rgb="FF002060"/>
        <rFont val="Calibri"/>
        <family val="2"/>
        <scheme val="minor"/>
      </rPr>
      <t>Monthly statistics on Aggregates Levy receipts, liabilities and tonnage: May 2020.</t>
    </r>
  </si>
  <si>
    <r>
      <t xml:space="preserve">Office for National Statistics (ONS), various years. </t>
    </r>
    <r>
      <rPr>
        <i/>
        <sz val="11"/>
        <color rgb="FF002060"/>
        <rFont val="Calibri"/>
        <family val="2"/>
        <scheme val="minor"/>
      </rPr>
      <t>Mineral extraction in Great Britain</t>
    </r>
    <r>
      <rPr>
        <sz val="11"/>
        <color rgb="FF002060"/>
        <rFont val="Calibri"/>
        <family val="2"/>
        <scheme val="minor"/>
      </rPr>
      <t>. Annual minerals raised inquiry survey (AMRI) for various years.</t>
    </r>
  </si>
  <si>
    <r>
      <t xml:space="preserve">Office for National Statistics (ONS), 2018. </t>
    </r>
    <r>
      <rPr>
        <i/>
        <sz val="11"/>
        <color rgb="FF002060"/>
        <rFont val="Calibri"/>
        <family val="2"/>
        <scheme val="minor"/>
      </rPr>
      <t>Quarterly Labour Force Survey</t>
    </r>
    <r>
      <rPr>
        <sz val="11"/>
        <color rgb="FF002060"/>
        <rFont val="Calibri"/>
        <family val="2"/>
        <scheme val="minor"/>
      </rPr>
      <t>. UK Data Service, SN: 8343, 8381, 8407, 8447.</t>
    </r>
  </si>
  <si>
    <r>
      <t xml:space="preserve">Office for National Statistics (ONS), 2020. </t>
    </r>
    <r>
      <rPr>
        <i/>
        <sz val="11"/>
        <color rgb="FF002060"/>
        <rFont val="Calibri"/>
        <family val="2"/>
        <scheme val="minor"/>
      </rPr>
      <t>Annual Business Survey, UK non-financial business economy: 2018 revised results</t>
    </r>
    <r>
      <rPr>
        <sz val="11"/>
        <color rgb="FF002060"/>
        <rFont val="Calibri"/>
        <family val="2"/>
        <scheme val="minor"/>
      </rPr>
      <t>. Released on 15 May 2020.</t>
    </r>
  </si>
  <si>
    <r>
      <t xml:space="preserve">Office for National Statistics (ONS), 2020. </t>
    </r>
    <r>
      <rPr>
        <i/>
        <sz val="11"/>
        <color rgb="FF002060"/>
        <rFont val="Calibri"/>
        <family val="2"/>
        <scheme val="minor"/>
      </rPr>
      <t>Building materials and components statistics: June 2020</t>
    </r>
    <r>
      <rPr>
        <sz val="11"/>
        <color rgb="FF002060"/>
        <rFont val="Calibri"/>
        <family val="2"/>
        <scheme val="minor"/>
      </rPr>
      <t>. Published on 1 July 2020.</t>
    </r>
  </si>
  <si>
    <r>
      <t xml:space="preserve">Office for National Statistics (ONS), 2020. </t>
    </r>
    <r>
      <rPr>
        <i/>
        <sz val="11"/>
        <color rgb="FF002060"/>
        <rFont val="Calibri"/>
        <family val="2"/>
        <scheme val="minor"/>
      </rPr>
      <t>Construction output in Great Britain: May 2020</t>
    </r>
    <r>
      <rPr>
        <sz val="11"/>
        <color rgb="FF002060"/>
        <rFont val="Calibri"/>
        <family val="2"/>
        <scheme val="minor"/>
      </rPr>
      <t>. Published on 14 July 2020.</t>
    </r>
  </si>
  <si>
    <r>
      <t xml:space="preserve">Office for National Statistics (ONS), 2020. </t>
    </r>
    <r>
      <rPr>
        <i/>
        <sz val="11"/>
        <color rgb="FF002060"/>
        <rFont val="Calibri"/>
        <family val="2"/>
        <scheme val="minor"/>
      </rPr>
      <t>GDP output approach – low-level aggregates</t>
    </r>
    <r>
      <rPr>
        <sz val="11"/>
        <color rgb="FF002060"/>
        <rFont val="Calibri"/>
        <family val="2"/>
        <scheme val="minor"/>
      </rPr>
      <t>. Published on 30 June 2020.</t>
    </r>
  </si>
  <si>
    <r>
      <t xml:space="preserve">The Crown Estate, various years. </t>
    </r>
    <r>
      <rPr>
        <i/>
        <sz val="11"/>
        <color rgb="FF002060"/>
        <rFont val="Calibri"/>
        <family val="2"/>
        <scheme val="minor"/>
      </rPr>
      <t>Marine Aggregates Summary of Statistics</t>
    </r>
    <r>
      <rPr>
        <sz val="11"/>
        <color rgb="FF002060"/>
        <rFont val="Calibri"/>
        <family val="2"/>
        <scheme val="minor"/>
      </rPr>
      <t>.</t>
    </r>
  </si>
  <si>
    <t>↓</t>
  </si>
  <si>
    <t>Sheet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</si>
</sst>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 #,##0_-;_-* &quot;-&quot;??_-;_-@_-"/>
    <numFmt numFmtId="166" formatCode="_-* #,##0.0_-;\-* #,##0.0_-;_-* &quot;-&quot;??_-;_-@_-"/>
    <numFmt numFmtId="167" formatCode="0.0%"/>
    <numFmt numFmtId="168" formatCode="0.0"/>
    <numFmt numFmtId="169" formatCode="0.000000000%"/>
    <numFmt numFmtId="170" formatCode="#,##0.0"/>
    <numFmt numFmtId="171" formatCode="_(* #,##0_);_(* \(#,##0\);_(* &quot;-&quot;??_);_(@_)"/>
    <numFmt numFmtId="172" formatCode="&quot;£&quot;#,##0"/>
    <numFmt numFmtId="173" formatCode="_(* #,##0.0_);_(* \(#,##0.0\);_(* &quot;-&quot;??_);_(@_)"/>
    <numFmt numFmtId="174" formatCode="_(* #,##0.000_);_(* \(#,##0.000\);_(* &quot;-&quot;??_);_(@_)"/>
  </numFmts>
  <fonts count="49"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22"/>
      <color rgb="FF002060"/>
      <name val="Calibri"/>
      <family val="2"/>
      <scheme val="minor"/>
    </font>
    <font>
      <sz val="11"/>
      <color rgb="FF002060"/>
      <name val="Calibri"/>
      <family val="2"/>
      <scheme val="minor"/>
    </font>
    <font>
      <b/>
      <sz val="22"/>
      <color rgb="FF002060"/>
      <name val="Calibri"/>
      <family val="2"/>
      <scheme val="minor"/>
    </font>
    <font>
      <sz val="12"/>
      <color rgb="FF002060"/>
      <name val="Calibri"/>
      <family val="2"/>
      <scheme val="minor"/>
    </font>
    <font>
      <b/>
      <sz val="11"/>
      <color rgb="FF002060"/>
      <name val="Calibri"/>
      <family val="2"/>
      <scheme val="minor"/>
    </font>
    <font>
      <b/>
      <sz val="12"/>
      <color rgb="FF002060"/>
      <name val="Calibri"/>
      <family val="2"/>
      <scheme val="minor"/>
    </font>
    <font>
      <b/>
      <sz val="14"/>
      <color rgb="FF002060"/>
      <name val="Calibri"/>
      <family val="2"/>
      <scheme val="minor"/>
    </font>
    <font>
      <sz val="14"/>
      <color rgb="FF002060"/>
      <name val="Calibri"/>
      <family val="2"/>
      <scheme val="minor"/>
    </font>
    <font>
      <i/>
      <sz val="11"/>
      <color rgb="FF002060"/>
      <name val="Calibri"/>
      <family val="2"/>
      <scheme val="minor"/>
    </font>
    <font>
      <sz val="11"/>
      <color rgb="FF002060"/>
      <name val="Trebuchet MS"/>
      <family val="2"/>
    </font>
    <font>
      <u/>
      <sz val="12"/>
      <color rgb="FF002060"/>
      <name val="Calibri"/>
      <family val="2"/>
      <scheme val="minor"/>
    </font>
    <font>
      <sz val="11"/>
      <color rgb="FFFF0000"/>
      <name val="Calibri"/>
      <family val="2"/>
      <scheme val="minor"/>
    </font>
    <font>
      <b/>
      <sz val="10"/>
      <name val="Arial"/>
      <family val="2"/>
    </font>
    <font>
      <sz val="11"/>
      <color theme="0" tint="-0.249977111117893"/>
      <name val="Calibri"/>
      <family val="2"/>
      <scheme val="minor"/>
    </font>
    <font>
      <sz val="14"/>
      <color rgb="FFFF0000"/>
      <name val="Calibri"/>
      <family val="2"/>
      <scheme val="minor"/>
    </font>
    <font>
      <sz val="10"/>
      <color rgb="FF002060"/>
      <name val="Calibri"/>
      <family val="2"/>
      <scheme val="minor"/>
    </font>
    <font>
      <b/>
      <sz val="10"/>
      <color rgb="FF002060"/>
      <name val="Calibri"/>
      <family val="2"/>
      <scheme val="minor"/>
    </font>
    <font>
      <b/>
      <vertAlign val="superscript"/>
      <sz val="14"/>
      <color rgb="FF002060"/>
      <name val="Calibri"/>
      <family val="2"/>
      <scheme val="minor"/>
    </font>
    <font>
      <b/>
      <sz val="11"/>
      <color rgb="FFFF0000"/>
      <name val="Calibri"/>
      <family val="2"/>
      <scheme val="minor"/>
    </font>
    <font>
      <sz val="10"/>
      <color rgb="FF002060"/>
      <name val="Arial"/>
      <family val="2"/>
    </font>
    <font>
      <b/>
      <sz val="14"/>
      <color rgb="FFFF0000"/>
      <name val="Calibri"/>
      <family val="2"/>
      <scheme val="minor"/>
    </font>
    <font>
      <b/>
      <sz val="11"/>
      <color theme="0" tint="-0.499984740745262"/>
      <name val="Calibri"/>
      <family val="2"/>
      <scheme val="minor"/>
    </font>
    <font>
      <sz val="11"/>
      <color theme="0" tint="-0.499984740745262"/>
      <name val="Calibri"/>
      <family val="2"/>
      <scheme val="minor"/>
    </font>
    <font>
      <sz val="11"/>
      <color theme="0" tint="-0.14999847407452621"/>
      <name val="Calibri"/>
      <family val="2"/>
      <scheme val="minor"/>
    </font>
    <font>
      <sz val="8"/>
      <color rgb="FFFF0000"/>
      <name val="Calibri"/>
      <family val="2"/>
      <scheme val="minor"/>
    </font>
    <font>
      <sz val="8"/>
      <name val="Calibri"/>
      <family val="2"/>
      <scheme val="minor"/>
    </font>
    <font>
      <vertAlign val="superscript"/>
      <sz val="11"/>
      <color rgb="FF002060"/>
      <name val="Calibri"/>
      <family val="2"/>
      <scheme val="minor"/>
    </font>
    <font>
      <sz val="10"/>
      <color rgb="FFFF0000"/>
      <name val="Arial"/>
      <family val="2"/>
    </font>
    <font>
      <sz val="11"/>
      <color theme="0"/>
      <name val="Calibri"/>
      <family val="2"/>
      <scheme val="minor"/>
    </font>
    <font>
      <sz val="11"/>
      <color rgb="FF002060"/>
      <name val="Calibri"/>
      <family val="2"/>
    </font>
    <font>
      <b/>
      <sz val="11"/>
      <color theme="0"/>
      <name val="Calibri"/>
      <family val="2"/>
      <scheme val="minor"/>
    </font>
    <font>
      <vertAlign val="superscript"/>
      <sz val="11"/>
      <color theme="0"/>
      <name val="Calibri"/>
      <family val="2"/>
      <scheme val="minor"/>
    </font>
    <font>
      <i/>
      <sz val="11"/>
      <color theme="0"/>
      <name val="Calibri"/>
      <family val="2"/>
      <scheme val="minor"/>
    </font>
    <font>
      <b/>
      <sz val="22"/>
      <color theme="8"/>
      <name val="Calibri"/>
      <family val="2"/>
      <scheme val="minor"/>
    </font>
    <font>
      <sz val="22"/>
      <color theme="8"/>
      <name val="Calibri"/>
      <family val="2"/>
      <scheme val="minor"/>
    </font>
    <font>
      <u/>
      <sz val="11"/>
      <color theme="8"/>
      <name val="Calibri"/>
      <family val="2"/>
      <scheme val="minor"/>
    </font>
    <font>
      <sz val="12"/>
      <color theme="8"/>
      <name val="Calibri"/>
      <family val="2"/>
      <scheme val="minor"/>
    </font>
    <font>
      <u/>
      <sz val="12"/>
      <color theme="8"/>
      <name val="Calibri"/>
      <family val="2"/>
      <scheme val="minor"/>
    </font>
    <font>
      <sz val="11"/>
      <color theme="8"/>
      <name val="Calibri"/>
      <family val="2"/>
      <scheme val="minor"/>
    </font>
    <font>
      <b/>
      <sz val="12"/>
      <color theme="8"/>
      <name val="Calibri"/>
      <family val="2"/>
      <scheme val="minor"/>
    </font>
    <font>
      <b/>
      <vertAlign val="superscript"/>
      <sz val="11"/>
      <color theme="0"/>
      <name val="Calibri"/>
      <family val="2"/>
      <scheme val="minor"/>
    </font>
    <font>
      <b/>
      <vertAlign val="subscript"/>
      <sz val="11"/>
      <color theme="0"/>
      <name val="Calibri"/>
      <family val="2"/>
      <scheme val="minor"/>
    </font>
    <font>
      <b/>
      <u/>
      <sz val="11"/>
      <color theme="0"/>
      <name val="Calibri"/>
      <family val="2"/>
      <scheme val="minor"/>
    </font>
    <font>
      <b/>
      <sz val="14"/>
      <color theme="0"/>
      <name val="Calibri"/>
      <family val="2"/>
      <scheme val="minor"/>
    </font>
    <font>
      <sz val="14"/>
      <color rgb="FF002060"/>
      <name val="Times New Roman"/>
      <family val="1"/>
    </font>
  </fonts>
  <fills count="7">
    <fill>
      <patternFill patternType="none"/>
    </fill>
    <fill>
      <patternFill patternType="gray125"/>
    </fill>
    <fill>
      <patternFill patternType="solid">
        <fgColor rgb="FF002060"/>
        <bgColor indexed="64"/>
      </patternFill>
    </fill>
    <fill>
      <patternFill patternType="solid">
        <fgColor rgb="FF008797"/>
        <bgColor indexed="64"/>
      </patternFill>
    </fill>
    <fill>
      <patternFill patternType="solid">
        <fgColor rgb="FFE0F1F0"/>
        <bgColor indexed="64"/>
      </patternFill>
    </fill>
    <fill>
      <patternFill patternType="solid">
        <fgColor rgb="FF2C7AC7"/>
        <bgColor indexed="64"/>
      </patternFill>
    </fill>
    <fill>
      <patternFill patternType="solid">
        <fgColor rgb="FFEC4B1C"/>
        <bgColor indexed="64"/>
      </patternFill>
    </fill>
  </fills>
  <borders count="3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rgb="FF002060"/>
      </bottom>
      <diagonal/>
    </border>
    <border>
      <left style="thin">
        <color rgb="FF002060"/>
      </left>
      <right/>
      <top style="thin">
        <color rgb="FF002060"/>
      </top>
      <bottom style="thin">
        <color indexed="64"/>
      </bottom>
      <diagonal/>
    </border>
    <border>
      <left/>
      <right/>
      <top style="thin">
        <color rgb="FF002060"/>
      </top>
      <bottom style="thin">
        <color indexed="64"/>
      </bottom>
      <diagonal/>
    </border>
    <border>
      <left/>
      <right style="thin">
        <color rgb="FF002060"/>
      </right>
      <top style="thin">
        <color rgb="FF002060"/>
      </top>
      <bottom style="thin">
        <color indexed="64"/>
      </bottom>
      <diagonal/>
    </border>
    <border>
      <left style="thin">
        <color rgb="FF002060"/>
      </left>
      <right/>
      <top/>
      <bottom/>
      <diagonal/>
    </border>
    <border>
      <left/>
      <right style="thin">
        <color rgb="FF002060"/>
      </right>
      <top/>
      <bottom/>
      <diagonal/>
    </border>
    <border>
      <left style="thin">
        <color rgb="FF002060"/>
      </left>
      <right/>
      <top/>
      <bottom style="thin">
        <color indexed="64"/>
      </bottom>
      <diagonal/>
    </border>
    <border>
      <left/>
      <right style="thin">
        <color rgb="FF002060"/>
      </right>
      <top/>
      <bottom style="thin">
        <color indexed="64"/>
      </bottom>
      <diagonal/>
    </border>
    <border>
      <left style="thin">
        <color rgb="FF002060"/>
      </left>
      <right/>
      <top/>
      <bottom style="thin">
        <color rgb="FF002060"/>
      </bottom>
      <diagonal/>
    </border>
    <border>
      <left/>
      <right style="thin">
        <color rgb="FF002060"/>
      </right>
      <top/>
      <bottom style="thin">
        <color rgb="FF002060"/>
      </bottom>
      <diagonal/>
    </border>
    <border>
      <left/>
      <right/>
      <top style="thin">
        <color indexed="64"/>
      </top>
      <bottom style="thin">
        <color rgb="FF002060"/>
      </bottom>
      <diagonal/>
    </border>
    <border>
      <left style="thin">
        <color rgb="FF002060"/>
      </left>
      <right/>
      <top style="thin">
        <color indexed="64"/>
      </top>
      <bottom style="thin">
        <color rgb="FF002060"/>
      </bottom>
      <diagonal/>
    </border>
    <border>
      <left/>
      <right style="thin">
        <color rgb="FF002060"/>
      </right>
      <top style="thin">
        <color indexed="64"/>
      </top>
      <bottom style="thin">
        <color rgb="FF002060"/>
      </bottom>
      <diagonal/>
    </border>
    <border>
      <left style="thin">
        <color rgb="FF002060"/>
      </left>
      <right/>
      <top style="thin">
        <color indexed="64"/>
      </top>
      <bottom style="thin">
        <color indexed="64"/>
      </bottom>
      <diagonal/>
    </border>
    <border>
      <left/>
      <right style="thin">
        <color rgb="FF002060"/>
      </right>
      <top style="thin">
        <color indexed="64"/>
      </top>
      <bottom style="thin">
        <color indexed="64"/>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164" fontId="1" fillId="0" borderId="0" applyFont="0" applyFill="0" applyBorder="0" applyAlignment="0" applyProtection="0"/>
  </cellStyleXfs>
  <cellXfs count="530">
    <xf numFmtId="0" fontId="0" fillId="0" borderId="0" xfId="0"/>
    <xf numFmtId="0" fontId="4" fillId="0" borderId="0" xfId="0" applyFont="1"/>
    <xf numFmtId="0" fontId="5" fillId="0" borderId="0" xfId="0" applyFont="1"/>
    <xf numFmtId="14" fontId="5" fillId="0" borderId="0" xfId="0" applyNumberFormat="1" applyFont="1"/>
    <xf numFmtId="0" fontId="6" fillId="0" borderId="0" xfId="0" applyFont="1"/>
    <xf numFmtId="0" fontId="7" fillId="0" borderId="0" xfId="0" applyFont="1"/>
    <xf numFmtId="0" fontId="9" fillId="0" borderId="0" xfId="0" applyFont="1"/>
    <xf numFmtId="0" fontId="5" fillId="0" borderId="0" xfId="0" applyFont="1" applyFill="1"/>
    <xf numFmtId="0" fontId="11" fillId="0" borderId="0" xfId="0" applyFont="1" applyFill="1"/>
    <xf numFmtId="165" fontId="5" fillId="0" borderId="0" xfId="1" applyNumberFormat="1" applyFont="1" applyFill="1" applyAlignment="1">
      <alignment horizontal="right"/>
    </xf>
    <xf numFmtId="0" fontId="10" fillId="0" borderId="0" xfId="0" applyFont="1" applyFill="1" applyAlignment="1">
      <alignment horizontal="left"/>
    </xf>
    <xf numFmtId="0" fontId="5" fillId="0" borderId="0" xfId="0" applyFont="1" applyFill="1" applyBorder="1" applyAlignment="1">
      <alignment horizontal="left"/>
    </xf>
    <xf numFmtId="165" fontId="11" fillId="0" borderId="0" xfId="1" applyNumberFormat="1" applyFont="1" applyFill="1" applyAlignment="1">
      <alignment horizontal="center"/>
    </xf>
    <xf numFmtId="0" fontId="11" fillId="0" borderId="0" xfId="0" applyFont="1" applyFill="1" applyAlignment="1">
      <alignment horizontal="center"/>
    </xf>
    <xf numFmtId="166" fontId="11" fillId="0" borderId="0" xfId="1" applyNumberFormat="1" applyFont="1" applyFill="1" applyAlignment="1">
      <alignment horizontal="right"/>
    </xf>
    <xf numFmtId="0" fontId="14" fillId="0" borderId="0" xfId="4" applyFont="1"/>
    <xf numFmtId="49" fontId="7" fillId="0" borderId="0" xfId="0" applyNumberFormat="1" applyFont="1" applyAlignment="1">
      <alignment horizontal="right"/>
    </xf>
    <xf numFmtId="166" fontId="5" fillId="0" borderId="0" xfId="1" applyNumberFormat="1" applyFont="1" applyFill="1" applyAlignment="1">
      <alignment horizontal="right"/>
    </xf>
    <xf numFmtId="1" fontId="11" fillId="0" borderId="0" xfId="0" applyNumberFormat="1" applyFont="1" applyFill="1" applyAlignment="1">
      <alignment horizontal="right"/>
    </xf>
    <xf numFmtId="0" fontId="11" fillId="0" borderId="0" xfId="0" applyFont="1" applyFill="1" applyAlignment="1">
      <alignment horizontal="right"/>
    </xf>
    <xf numFmtId="0" fontId="12" fillId="0" borderId="0" xfId="0" applyFont="1" applyFill="1"/>
    <xf numFmtId="1" fontId="5" fillId="0" borderId="1" xfId="0" applyNumberFormat="1" applyFont="1" applyFill="1" applyBorder="1" applyAlignment="1">
      <alignment horizontal="right"/>
    </xf>
    <xf numFmtId="1" fontId="5" fillId="0" borderId="0" xfId="0" applyNumberFormat="1" applyFont="1" applyFill="1"/>
    <xf numFmtId="0" fontId="5" fillId="0" borderId="0" xfId="0" applyFont="1" applyFill="1" applyAlignment="1">
      <alignment horizontal="left"/>
    </xf>
    <xf numFmtId="2" fontId="5" fillId="0" borderId="0" xfId="0" applyNumberFormat="1" applyFont="1" applyFill="1"/>
    <xf numFmtId="167" fontId="5" fillId="0" borderId="0" xfId="2" applyNumberFormat="1" applyFont="1" applyFill="1"/>
    <xf numFmtId="0" fontId="22" fillId="0" borderId="0" xfId="0" applyFont="1" applyFill="1"/>
    <xf numFmtId="9" fontId="5" fillId="0" borderId="0" xfId="2" applyFont="1" applyFill="1"/>
    <xf numFmtId="3" fontId="16" fillId="0" borderId="0" xfId="0" applyNumberFormat="1" applyFont="1" applyFill="1" applyBorder="1" applyAlignment="1">
      <alignment horizontal="center"/>
    </xf>
    <xf numFmtId="0" fontId="2" fillId="0" borderId="0" xfId="0" applyFont="1" applyFill="1"/>
    <xf numFmtId="49" fontId="23" fillId="0" borderId="0" xfId="0" applyNumberFormat="1" applyFont="1" applyFill="1" applyBorder="1" applyAlignment="1">
      <alignment horizontal="center"/>
    </xf>
    <xf numFmtId="49" fontId="23" fillId="0" borderId="0" xfId="0" applyNumberFormat="1" applyFont="1" applyFill="1" applyBorder="1"/>
    <xf numFmtId="1" fontId="5" fillId="0" borderId="0" xfId="0" applyNumberFormat="1" applyFont="1" applyFill="1" applyAlignment="1">
      <alignment horizontal="right"/>
    </xf>
    <xf numFmtId="0" fontId="5" fillId="0" borderId="0" xfId="0" applyFont="1" applyFill="1" applyAlignment="1">
      <alignment horizontal="right"/>
    </xf>
    <xf numFmtId="0" fontId="5" fillId="0" borderId="0" xfId="0" applyFont="1" applyFill="1" applyBorder="1"/>
    <xf numFmtId="0" fontId="3" fillId="0" borderId="0" xfId="4" applyFill="1"/>
    <xf numFmtId="165" fontId="11" fillId="0" borderId="0" xfId="1" applyNumberFormat="1" applyFont="1" applyFill="1" applyAlignment="1">
      <alignment horizontal="right"/>
    </xf>
    <xf numFmtId="165" fontId="5" fillId="0" borderId="1" xfId="1" applyNumberFormat="1" applyFont="1" applyFill="1" applyBorder="1" applyAlignment="1">
      <alignment horizontal="right"/>
    </xf>
    <xf numFmtId="0" fontId="8" fillId="0" borderId="0" xfId="0" applyFont="1" applyFill="1" applyAlignment="1">
      <alignment horizontal="right"/>
    </xf>
    <xf numFmtId="0" fontId="8" fillId="0" borderId="0" xfId="0" applyFont="1" applyFill="1"/>
    <xf numFmtId="167" fontId="5" fillId="0" borderId="0" xfId="2" applyNumberFormat="1" applyFont="1" applyFill="1" applyAlignment="1">
      <alignment horizontal="right"/>
    </xf>
    <xf numFmtId="0" fontId="5" fillId="0" borderId="0" xfId="0" applyFont="1" applyFill="1" applyBorder="1" applyAlignment="1">
      <alignment horizontal="right"/>
    </xf>
    <xf numFmtId="165" fontId="5" fillId="0" borderId="0" xfId="1" applyNumberFormat="1" applyFont="1" applyFill="1" applyBorder="1" applyAlignment="1">
      <alignment horizontal="right"/>
    </xf>
    <xf numFmtId="9" fontId="5" fillId="0" borderId="0" xfId="2" applyFont="1" applyFill="1" applyBorder="1" applyAlignment="1">
      <alignment horizontal="right"/>
    </xf>
    <xf numFmtId="166" fontId="5" fillId="0" borderId="0" xfId="0" applyNumberFormat="1" applyFont="1" applyFill="1"/>
    <xf numFmtId="9" fontId="8" fillId="0" borderId="0" xfId="2" applyFont="1" applyFill="1"/>
    <xf numFmtId="0" fontId="8" fillId="0" borderId="0" xfId="0" applyFont="1" applyFill="1" applyBorder="1"/>
    <xf numFmtId="3" fontId="5" fillId="0" borderId="1" xfId="1" applyNumberFormat="1" applyFont="1" applyFill="1" applyBorder="1" applyAlignment="1">
      <alignment horizontal="right"/>
    </xf>
    <xf numFmtId="0" fontId="12" fillId="0" borderId="0" xfId="0" applyFont="1" applyFill="1" applyBorder="1" applyAlignment="1">
      <alignment horizontal="left"/>
    </xf>
    <xf numFmtId="168" fontId="5" fillId="0" borderId="0" xfId="0" applyNumberFormat="1" applyFont="1" applyFill="1"/>
    <xf numFmtId="0" fontId="8" fillId="0" borderId="0" xfId="0" applyFont="1" applyFill="1" applyBorder="1" applyAlignment="1">
      <alignment horizontal="right"/>
    </xf>
    <xf numFmtId="168" fontId="5" fillId="0" borderId="0" xfId="1" applyNumberFormat="1" applyFont="1" applyFill="1" applyAlignment="1">
      <alignment horizontal="right"/>
    </xf>
    <xf numFmtId="168" fontId="5" fillId="0" borderId="0" xfId="0" applyNumberFormat="1" applyFont="1" applyFill="1" applyAlignment="1">
      <alignment horizontal="right"/>
    </xf>
    <xf numFmtId="166" fontId="5" fillId="0" borderId="0" xfId="0" applyNumberFormat="1" applyFont="1" applyFill="1" applyAlignment="1">
      <alignment horizontal="right"/>
    </xf>
    <xf numFmtId="0" fontId="8" fillId="0" borderId="0" xfId="0" applyFont="1" applyFill="1" applyAlignment="1">
      <alignment horizontal="right" vertical="top" wrapText="1"/>
    </xf>
    <xf numFmtId="166" fontId="5" fillId="0" borderId="0" xfId="0" applyNumberFormat="1" applyFont="1" applyFill="1" applyAlignment="1">
      <alignment vertical="top"/>
    </xf>
    <xf numFmtId="0" fontId="8" fillId="0" borderId="0" xfId="0" applyFont="1" applyFill="1" applyAlignment="1">
      <alignment vertical="top" wrapText="1"/>
    </xf>
    <xf numFmtId="0" fontId="15" fillId="0" borderId="0" xfId="0" applyFont="1" applyFill="1" applyAlignment="1">
      <alignment horizontal="left"/>
    </xf>
    <xf numFmtId="164" fontId="5" fillId="0" borderId="0" xfId="0" applyNumberFormat="1" applyFont="1" applyFill="1" applyAlignment="1">
      <alignment horizontal="right"/>
    </xf>
    <xf numFmtId="0" fontId="17" fillId="0" borderId="0" xfId="0" applyFont="1" applyFill="1"/>
    <xf numFmtId="0" fontId="17" fillId="0" borderId="0" xfId="0" applyFont="1" applyFill="1" applyAlignment="1">
      <alignment horizontal="right"/>
    </xf>
    <xf numFmtId="167" fontId="17" fillId="0" borderId="0" xfId="2" applyNumberFormat="1" applyFont="1" applyFill="1" applyAlignment="1">
      <alignment horizontal="right"/>
    </xf>
    <xf numFmtId="0" fontId="8" fillId="0" borderId="0" xfId="0" applyFont="1" applyFill="1" applyAlignment="1">
      <alignment horizontal="right" wrapText="1"/>
    </xf>
    <xf numFmtId="0" fontId="8" fillId="0" borderId="0" xfId="0" applyFont="1" applyFill="1" applyAlignment="1">
      <alignment wrapText="1"/>
    </xf>
    <xf numFmtId="9" fontId="5" fillId="0" borderId="0" xfId="2" applyFont="1" applyFill="1" applyAlignment="1">
      <alignment horizontal="right"/>
    </xf>
    <xf numFmtId="166" fontId="5" fillId="0" borderId="0" xfId="1" applyNumberFormat="1" applyFont="1" applyFill="1" applyBorder="1" applyAlignment="1">
      <alignment horizontal="right"/>
    </xf>
    <xf numFmtId="166" fontId="5" fillId="0" borderId="0" xfId="0" applyNumberFormat="1" applyFont="1" applyFill="1" applyBorder="1"/>
    <xf numFmtId="166" fontId="5" fillId="0" borderId="1" xfId="1" applyNumberFormat="1" applyFont="1" applyFill="1" applyBorder="1" applyAlignment="1">
      <alignment horizontal="right"/>
    </xf>
    <xf numFmtId="0" fontId="22" fillId="0" borderId="0" xfId="0" applyFont="1" applyFill="1" applyBorder="1"/>
    <xf numFmtId="0" fontId="22" fillId="0" borderId="0" xfId="0" applyFont="1" applyFill="1" applyAlignment="1">
      <alignment horizontal="left"/>
    </xf>
    <xf numFmtId="9" fontId="15" fillId="0" borderId="0" xfId="2" applyFont="1" applyFill="1" applyBorder="1" applyAlignment="1">
      <alignment horizontal="right"/>
    </xf>
    <xf numFmtId="9" fontId="15" fillId="0" borderId="0" xfId="2" applyFont="1" applyFill="1" applyAlignment="1">
      <alignment horizontal="right"/>
    </xf>
    <xf numFmtId="168" fontId="13" fillId="0" borderId="0" xfId="0" applyNumberFormat="1" applyFont="1" applyFill="1" applyAlignment="1">
      <alignment horizontal="center" vertical="center" wrapText="1"/>
    </xf>
    <xf numFmtId="168" fontId="5" fillId="0" borderId="0" xfId="1" applyNumberFormat="1" applyFont="1" applyFill="1" applyBorder="1" applyAlignment="1">
      <alignment horizontal="right"/>
    </xf>
    <xf numFmtId="168" fontId="5" fillId="0" borderId="1" xfId="1" applyNumberFormat="1" applyFont="1" applyFill="1" applyBorder="1" applyAlignment="1">
      <alignment horizontal="right"/>
    </xf>
    <xf numFmtId="168" fontId="5" fillId="0" borderId="0" xfId="0" applyNumberFormat="1" applyFont="1" applyFill="1" applyBorder="1" applyAlignment="1">
      <alignment horizontal="right"/>
    </xf>
    <xf numFmtId="0" fontId="19" fillId="0" borderId="0" xfId="0" applyFont="1" applyFill="1"/>
    <xf numFmtId="168" fontId="19" fillId="0" borderId="0" xfId="0" applyNumberFormat="1" applyFont="1" applyFill="1"/>
    <xf numFmtId="165" fontId="19" fillId="0" borderId="0" xfId="1" applyNumberFormat="1" applyFont="1" applyFill="1"/>
    <xf numFmtId="0" fontId="20" fillId="0" borderId="0" xfId="0" applyFont="1" applyFill="1" applyAlignment="1">
      <alignment wrapText="1"/>
    </xf>
    <xf numFmtId="165" fontId="20" fillId="0" borderId="0" xfId="1" applyNumberFormat="1" applyFont="1" applyFill="1" applyAlignment="1">
      <alignment wrapText="1"/>
    </xf>
    <xf numFmtId="168" fontId="5" fillId="0" borderId="0" xfId="2" applyNumberFormat="1" applyFont="1" applyFill="1" applyAlignment="1">
      <alignment horizontal="right"/>
    </xf>
    <xf numFmtId="169" fontId="5" fillId="0" borderId="0" xfId="2" applyNumberFormat="1" applyFont="1" applyFill="1" applyAlignment="1">
      <alignment horizontal="right"/>
    </xf>
    <xf numFmtId="168" fontId="22" fillId="0" borderId="0" xfId="0" applyNumberFormat="1" applyFont="1" applyFill="1" applyAlignment="1">
      <alignment horizontal="left"/>
    </xf>
    <xf numFmtId="167" fontId="5" fillId="0" borderId="0" xfId="2" applyNumberFormat="1" applyFont="1" applyFill="1" applyBorder="1" applyAlignment="1">
      <alignment horizontal="right"/>
    </xf>
    <xf numFmtId="165" fontId="5" fillId="0" borderId="0" xfId="1" applyNumberFormat="1" applyFont="1" applyFill="1" applyAlignment="1">
      <alignment horizontal="center"/>
    </xf>
    <xf numFmtId="0" fontId="5" fillId="0" borderId="0" xfId="0" applyFont="1" applyFill="1" applyAlignment="1">
      <alignment horizontal="center"/>
    </xf>
    <xf numFmtId="0" fontId="8" fillId="0" borderId="0" xfId="0" applyFont="1" applyFill="1" applyBorder="1" applyAlignment="1">
      <alignment vertical="center" wrapText="1"/>
    </xf>
    <xf numFmtId="166" fontId="5" fillId="0" borderId="0" xfId="1" applyNumberFormat="1" applyFont="1" applyFill="1"/>
    <xf numFmtId="168" fontId="5" fillId="0" borderId="0" xfId="1" applyNumberFormat="1" applyFont="1" applyFill="1" applyBorder="1" applyAlignment="1">
      <alignment horizontal="center"/>
    </xf>
    <xf numFmtId="168" fontId="5" fillId="0" borderId="1" xfId="1" applyNumberFormat="1" applyFont="1" applyFill="1" applyBorder="1" applyAlignment="1">
      <alignment horizontal="center"/>
    </xf>
    <xf numFmtId="165" fontId="5" fillId="0" borderId="0" xfId="1" applyNumberFormat="1" applyFont="1" applyFill="1"/>
    <xf numFmtId="165" fontId="8" fillId="0" borderId="0" xfId="1" applyNumberFormat="1" applyFont="1" applyFill="1" applyAlignment="1">
      <alignment wrapText="1"/>
    </xf>
    <xf numFmtId="168" fontId="5" fillId="0" borderId="0" xfId="1" applyNumberFormat="1" applyFont="1" applyFill="1" applyBorder="1"/>
    <xf numFmtId="9" fontId="5" fillId="0" borderId="0" xfId="2" applyFont="1" applyFill="1" applyBorder="1"/>
    <xf numFmtId="0" fontId="5" fillId="0" borderId="0" xfId="1" applyNumberFormat="1" applyFont="1" applyFill="1"/>
    <xf numFmtId="166" fontId="8" fillId="0" borderId="0" xfId="1" applyNumberFormat="1" applyFont="1" applyFill="1"/>
    <xf numFmtId="164" fontId="5" fillId="0" borderId="0" xfId="0" applyNumberFormat="1" applyFont="1" applyFill="1"/>
    <xf numFmtId="167" fontId="5" fillId="0" borderId="0" xfId="2" applyNumberFormat="1" applyFont="1" applyFill="1" applyBorder="1"/>
    <xf numFmtId="9" fontId="5" fillId="0" borderId="0" xfId="2" applyNumberFormat="1" applyFont="1" applyFill="1" applyBorder="1" applyAlignment="1">
      <alignment horizontal="right"/>
    </xf>
    <xf numFmtId="49" fontId="5" fillId="0" borderId="0" xfId="1" applyNumberFormat="1" applyFont="1" applyFill="1" applyAlignment="1">
      <alignment horizontal="left"/>
    </xf>
    <xf numFmtId="9" fontId="11" fillId="0" borderId="0" xfId="2" applyNumberFormat="1" applyFont="1" applyFill="1" applyAlignment="1">
      <alignment horizontal="center"/>
    </xf>
    <xf numFmtId="9" fontId="5" fillId="0" borderId="0" xfId="2" applyNumberFormat="1" applyFont="1" applyFill="1"/>
    <xf numFmtId="168" fontId="11" fillId="0" borderId="0" xfId="1" applyNumberFormat="1" applyFont="1" applyFill="1" applyAlignment="1">
      <alignment horizontal="right"/>
    </xf>
    <xf numFmtId="168" fontId="5" fillId="0" borderId="0" xfId="0" applyNumberFormat="1" applyFont="1" applyFill="1" applyBorder="1"/>
    <xf numFmtId="165" fontId="8" fillId="0" borderId="0" xfId="1" applyNumberFormat="1" applyFont="1" applyFill="1" applyBorder="1" applyAlignment="1">
      <alignment horizontal="right"/>
    </xf>
    <xf numFmtId="167" fontId="22" fillId="0" borderId="0" xfId="2" applyNumberFormat="1" applyFont="1" applyFill="1" applyBorder="1"/>
    <xf numFmtId="9" fontId="5" fillId="0" borderId="0" xfId="0" applyNumberFormat="1" applyFont="1" applyFill="1"/>
    <xf numFmtId="0" fontId="5" fillId="0" borderId="0" xfId="0" applyFont="1" applyFill="1" applyAlignment="1">
      <alignment wrapText="1"/>
    </xf>
    <xf numFmtId="0" fontId="22" fillId="0" borderId="0" xfId="0" applyFont="1" applyFill="1" applyAlignment="1"/>
    <xf numFmtId="1" fontId="5" fillId="0" borderId="0" xfId="2" applyNumberFormat="1" applyFont="1" applyFill="1"/>
    <xf numFmtId="0" fontId="15" fillId="0" borderId="0" xfId="0" applyFont="1" applyFill="1"/>
    <xf numFmtId="0" fontId="5" fillId="0" borderId="0" xfId="0" applyFont="1" applyFill="1" applyAlignment="1"/>
    <xf numFmtId="0" fontId="8" fillId="0" borderId="0" xfId="0" applyNumberFormat="1" applyFont="1" applyFill="1" applyAlignment="1">
      <alignment wrapText="1"/>
    </xf>
    <xf numFmtId="168" fontId="8" fillId="0" borderId="0" xfId="1" applyNumberFormat="1" applyFont="1" applyFill="1" applyBorder="1" applyAlignment="1">
      <alignment horizontal="right"/>
    </xf>
    <xf numFmtId="168" fontId="5" fillId="0" borderId="0" xfId="2" applyNumberFormat="1" applyFont="1" applyFill="1" applyBorder="1" applyAlignment="1">
      <alignment horizontal="right"/>
    </xf>
    <xf numFmtId="168" fontId="11" fillId="0" borderId="0" xfId="1" applyNumberFormat="1" applyFont="1" applyFill="1" applyAlignment="1">
      <alignment horizontal="center"/>
    </xf>
    <xf numFmtId="166" fontId="5" fillId="0" borderId="0" xfId="1" applyNumberFormat="1" applyFont="1" applyFill="1" applyAlignment="1">
      <alignment horizontal="right" wrapText="1"/>
    </xf>
    <xf numFmtId="0" fontId="5" fillId="0" borderId="0" xfId="0" applyFont="1" applyFill="1" applyAlignment="1">
      <alignment horizontal="right" wrapText="1"/>
    </xf>
    <xf numFmtId="168" fontId="8" fillId="0" borderId="0" xfId="0" applyNumberFormat="1" applyFont="1" applyFill="1"/>
    <xf numFmtId="0" fontId="8" fillId="0" borderId="0" xfId="0" applyFont="1" applyFill="1" applyBorder="1" applyAlignment="1">
      <alignment horizontal="right" vertical="top" wrapText="1"/>
    </xf>
    <xf numFmtId="166" fontId="5" fillId="0" borderId="0" xfId="1" applyNumberFormat="1" applyFont="1" applyFill="1" applyBorder="1"/>
    <xf numFmtId="168" fontId="8" fillId="0" borderId="0" xfId="0" applyNumberFormat="1" applyFont="1" applyFill="1" applyAlignment="1">
      <alignment horizontal="right"/>
    </xf>
    <xf numFmtId="167" fontId="15" fillId="0" borderId="0" xfId="2" applyNumberFormat="1" applyFont="1" applyFill="1" applyBorder="1" applyAlignment="1">
      <alignment horizontal="right"/>
    </xf>
    <xf numFmtId="3" fontId="5" fillId="0" borderId="0" xfId="0" applyNumberFormat="1" applyFont="1" applyFill="1" applyBorder="1" applyAlignment="1">
      <alignment horizontal="center"/>
    </xf>
    <xf numFmtId="170" fontId="5" fillId="0" borderId="0" xfId="0" applyNumberFormat="1" applyFont="1" applyFill="1" applyBorder="1" applyAlignment="1">
      <alignment horizontal="center"/>
    </xf>
    <xf numFmtId="3" fontId="5" fillId="0" borderId="1" xfId="2" applyNumberFormat="1" applyFont="1" applyFill="1" applyBorder="1" applyAlignment="1">
      <alignment horizontal="center"/>
    </xf>
    <xf numFmtId="170" fontId="5" fillId="0" borderId="1" xfId="2" applyNumberFormat="1" applyFont="1" applyFill="1" applyBorder="1" applyAlignment="1">
      <alignment horizontal="center"/>
    </xf>
    <xf numFmtId="166" fontId="5" fillId="0" borderId="2" xfId="1" applyNumberFormat="1" applyFont="1" applyFill="1" applyBorder="1" applyAlignment="1">
      <alignment horizontal="right"/>
    </xf>
    <xf numFmtId="166" fontId="8" fillId="0" borderId="0" xfId="0" applyNumberFormat="1" applyFont="1" applyFill="1" applyBorder="1"/>
    <xf numFmtId="0" fontId="20" fillId="0" borderId="0" xfId="0" applyFont="1" applyFill="1" applyBorder="1"/>
    <xf numFmtId="165" fontId="20" fillId="0" borderId="0" xfId="1" applyNumberFormat="1" applyFont="1" applyFill="1" applyBorder="1"/>
    <xf numFmtId="165" fontId="20" fillId="0" borderId="0" xfId="1" applyNumberFormat="1" applyFont="1" applyFill="1"/>
    <xf numFmtId="166" fontId="8" fillId="0" borderId="0" xfId="0" applyNumberFormat="1" applyFont="1" applyFill="1"/>
    <xf numFmtId="164" fontId="8" fillId="0" borderId="0" xfId="0" applyNumberFormat="1" applyFont="1" applyFill="1"/>
    <xf numFmtId="168" fontId="8" fillId="0" borderId="0" xfId="2" applyNumberFormat="1" applyFont="1" applyFill="1" applyAlignment="1">
      <alignment horizontal="right"/>
    </xf>
    <xf numFmtId="167" fontId="8" fillId="0" borderId="0" xfId="2" applyNumberFormat="1" applyFont="1" applyFill="1"/>
    <xf numFmtId="169" fontId="8" fillId="0" borderId="0" xfId="2" applyNumberFormat="1" applyFont="1" applyFill="1" applyAlignment="1">
      <alignment horizontal="right"/>
    </xf>
    <xf numFmtId="1" fontId="5" fillId="0" borderId="0" xfId="0" applyNumberFormat="1" applyFont="1" applyFill="1" applyBorder="1" applyAlignment="1">
      <alignment horizontal="right"/>
    </xf>
    <xf numFmtId="49" fontId="5" fillId="0" borderId="0" xfId="0" applyNumberFormat="1" applyFont="1" applyFill="1" applyAlignment="1">
      <alignment horizontal="right"/>
    </xf>
    <xf numFmtId="0" fontId="5" fillId="0" borderId="0" xfId="0" applyFont="1" applyFill="1" applyBorder="1" applyAlignment="1"/>
    <xf numFmtId="0" fontId="10" fillId="0" borderId="0" xfId="0" applyFont="1" applyFill="1" applyAlignment="1">
      <alignment horizontal="right"/>
    </xf>
    <xf numFmtId="0" fontId="3" fillId="0" borderId="0" xfId="4" applyFill="1" applyAlignment="1">
      <alignment horizontal="right"/>
    </xf>
    <xf numFmtId="171" fontId="10" fillId="0" borderId="0" xfId="1" applyNumberFormat="1" applyFont="1" applyFill="1" applyAlignment="1">
      <alignment horizontal="right"/>
    </xf>
    <xf numFmtId="171" fontId="5" fillId="0" borderId="0" xfId="1" applyNumberFormat="1" applyFont="1" applyFill="1" applyAlignment="1">
      <alignment horizontal="right"/>
    </xf>
    <xf numFmtId="171" fontId="3" fillId="0" borderId="0" xfId="1" applyNumberFormat="1" applyFont="1" applyFill="1" applyAlignment="1">
      <alignment horizontal="right"/>
    </xf>
    <xf numFmtId="171" fontId="8" fillId="0" borderId="0" xfId="1" applyNumberFormat="1" applyFont="1" applyFill="1" applyBorder="1" applyAlignment="1">
      <alignment horizontal="right"/>
    </xf>
    <xf numFmtId="0" fontId="27" fillId="0" borderId="0" xfId="0" applyFont="1" applyFill="1"/>
    <xf numFmtId="167" fontId="8" fillId="0" borderId="0" xfId="2" applyNumberFormat="1" applyFont="1" applyFill="1" applyBorder="1"/>
    <xf numFmtId="165" fontId="24" fillId="0" borderId="0" xfId="1" applyNumberFormat="1" applyFont="1" applyFill="1" applyAlignment="1">
      <alignment horizontal="left"/>
    </xf>
    <xf numFmtId="0" fontId="10" fillId="0" borderId="0" xfId="0" applyFont="1" applyFill="1"/>
    <xf numFmtId="49" fontId="27" fillId="0" borderId="0" xfId="0" applyNumberFormat="1" applyFont="1" applyFill="1" applyBorder="1" applyAlignment="1">
      <alignment horizontal="right"/>
    </xf>
    <xf numFmtId="173" fontId="5" fillId="0" borderId="0" xfId="1" applyNumberFormat="1" applyFont="1" applyFill="1" applyAlignment="1">
      <alignment horizontal="right"/>
    </xf>
    <xf numFmtId="0" fontId="24" fillId="0" borderId="0" xfId="0" applyFont="1" applyFill="1" applyAlignment="1">
      <alignment horizontal="left"/>
    </xf>
    <xf numFmtId="167" fontId="11" fillId="0" borderId="0" xfId="2" applyNumberFormat="1" applyFont="1" applyFill="1" applyAlignment="1">
      <alignment horizontal="right"/>
    </xf>
    <xf numFmtId="165" fontId="18" fillId="0" borderId="0" xfId="1" applyNumberFormat="1" applyFont="1" applyFill="1" applyAlignment="1">
      <alignment horizontal="left"/>
    </xf>
    <xf numFmtId="165" fontId="11" fillId="0" borderId="0" xfId="1" applyNumberFormat="1" applyFont="1" applyFill="1" applyAlignment="1">
      <alignment horizontal="left"/>
    </xf>
    <xf numFmtId="165" fontId="18" fillId="0" borderId="0" xfId="1" applyNumberFormat="1" applyFont="1" applyFill="1" applyAlignment="1">
      <alignment horizontal="center"/>
    </xf>
    <xf numFmtId="166" fontId="18" fillId="0" borderId="0" xfId="1" applyNumberFormat="1" applyFont="1" applyFill="1" applyAlignment="1">
      <alignment horizontal="left"/>
    </xf>
    <xf numFmtId="47" fontId="5" fillId="0" borderId="0" xfId="0" applyNumberFormat="1" applyFont="1" applyFill="1" applyAlignment="1">
      <alignment wrapText="1"/>
    </xf>
    <xf numFmtId="47" fontId="5" fillId="0" borderId="0" xfId="0" applyNumberFormat="1" applyFont="1" applyFill="1"/>
    <xf numFmtId="0" fontId="28" fillId="0" borderId="0" xfId="0" applyFont="1" applyFill="1" applyAlignment="1">
      <alignment horizontal="left"/>
    </xf>
    <xf numFmtId="0" fontId="15" fillId="0" borderId="0" xfId="0" applyFont="1" applyFill="1" applyAlignment="1">
      <alignment horizontal="right" wrapText="1"/>
    </xf>
    <xf numFmtId="49" fontId="27" fillId="0" borderId="0" xfId="0" applyNumberFormat="1" applyFont="1" applyFill="1" applyBorder="1" applyAlignment="1">
      <alignment horizontal="left"/>
    </xf>
    <xf numFmtId="49" fontId="31" fillId="0" borderId="0" xfId="0" applyNumberFormat="1" applyFont="1" applyFill="1" applyBorder="1" applyAlignment="1">
      <alignment horizontal="left"/>
    </xf>
    <xf numFmtId="3" fontId="5" fillId="0" borderId="0" xfId="1" applyNumberFormat="1" applyFont="1" applyFill="1" applyBorder="1" applyAlignment="1">
      <alignment horizontal="right"/>
    </xf>
    <xf numFmtId="0" fontId="5" fillId="0" borderId="0" xfId="0" applyFont="1" applyAlignment="1">
      <alignment horizontal="right"/>
    </xf>
    <xf numFmtId="170" fontId="5" fillId="0" borderId="1" xfId="0" applyNumberFormat="1" applyFont="1" applyFill="1" applyBorder="1" applyAlignment="1">
      <alignment horizontal="center"/>
    </xf>
    <xf numFmtId="0" fontId="25" fillId="0" borderId="0" xfId="0" applyFont="1" applyFill="1" applyAlignment="1">
      <alignment horizontal="right"/>
    </xf>
    <xf numFmtId="9" fontId="26" fillId="0" borderId="0" xfId="0" applyNumberFormat="1" applyFont="1" applyFill="1" applyAlignment="1">
      <alignment horizontal="right"/>
    </xf>
    <xf numFmtId="0" fontId="0" fillId="0" borderId="0" xfId="0" applyFill="1" applyAlignment="1">
      <alignment vertical="center"/>
    </xf>
    <xf numFmtId="0" fontId="32" fillId="0" borderId="0" xfId="0" applyFont="1"/>
    <xf numFmtId="0" fontId="8" fillId="0" borderId="0" xfId="0" applyFont="1"/>
    <xf numFmtId="171" fontId="11" fillId="0" borderId="0" xfId="1" applyNumberFormat="1" applyFont="1" applyFill="1" applyAlignment="1">
      <alignment horizontal="right"/>
    </xf>
    <xf numFmtId="174" fontId="5" fillId="0" borderId="0" xfId="1" applyNumberFormat="1" applyFont="1" applyFill="1" applyBorder="1"/>
    <xf numFmtId="174" fontId="5" fillId="0" borderId="0" xfId="1" applyNumberFormat="1" applyFont="1" applyFill="1" applyBorder="1" applyAlignment="1">
      <alignment horizontal="right"/>
    </xf>
    <xf numFmtId="9" fontId="18" fillId="0" borderId="0" xfId="2" applyFont="1" applyFill="1" applyAlignment="1">
      <alignment horizontal="left"/>
    </xf>
    <xf numFmtId="0" fontId="11" fillId="0" borderId="0" xfId="0" applyFont="1" applyAlignment="1">
      <alignment horizontal="center"/>
    </xf>
    <xf numFmtId="0" fontId="11" fillId="0" borderId="0" xfId="0" applyFont="1"/>
    <xf numFmtId="0" fontId="8" fillId="0" borderId="0" xfId="0" applyFont="1" applyAlignment="1">
      <alignment wrapText="1"/>
    </xf>
    <xf numFmtId="0" fontId="15" fillId="0" borderId="0" xfId="0" applyFont="1" applyAlignment="1">
      <alignment vertical="center"/>
    </xf>
    <xf numFmtId="0" fontId="33" fillId="0" borderId="0" xfId="0" applyFont="1"/>
    <xf numFmtId="49" fontId="10" fillId="0" borderId="0" xfId="0" applyNumberFormat="1" applyFont="1" applyFill="1" applyAlignment="1">
      <alignment horizontal="left"/>
    </xf>
    <xf numFmtId="9" fontId="27" fillId="0" borderId="0" xfId="0" applyNumberFormat="1" applyFont="1" applyFill="1" applyBorder="1" applyAlignment="1">
      <alignment horizontal="right"/>
    </xf>
    <xf numFmtId="0" fontId="32" fillId="3" borderId="1" xfId="0" applyFont="1" applyFill="1" applyBorder="1"/>
    <xf numFmtId="0" fontId="32" fillId="3" borderId="0" xfId="0" applyFont="1" applyFill="1" applyBorder="1"/>
    <xf numFmtId="0" fontId="5" fillId="4" borderId="1" xfId="0" applyFont="1" applyFill="1" applyBorder="1"/>
    <xf numFmtId="0" fontId="32" fillId="2" borderId="0" xfId="0" applyFont="1" applyFill="1" applyBorder="1"/>
    <xf numFmtId="0" fontId="32" fillId="3" borderId="0" xfId="0" applyFont="1" applyFill="1" applyBorder="1" applyAlignment="1">
      <alignment horizontal="left"/>
    </xf>
    <xf numFmtId="0" fontId="34" fillId="2" borderId="5" xfId="0" applyFont="1" applyFill="1" applyBorder="1"/>
    <xf numFmtId="0" fontId="32" fillId="2" borderId="6" xfId="0" applyFont="1" applyFill="1" applyBorder="1"/>
    <xf numFmtId="168" fontId="32" fillId="2" borderId="7" xfId="0" applyNumberFormat="1" applyFont="1" applyFill="1" applyBorder="1" applyAlignment="1">
      <alignment horizontal="right"/>
    </xf>
    <xf numFmtId="0" fontId="32" fillId="3" borderId="8" xfId="0" applyFont="1" applyFill="1" applyBorder="1"/>
    <xf numFmtId="168" fontId="32" fillId="3" borderId="9" xfId="0" applyNumberFormat="1" applyFont="1" applyFill="1" applyBorder="1" applyAlignment="1">
      <alignment horizontal="right"/>
    </xf>
    <xf numFmtId="0" fontId="32" fillId="3" borderId="8" xfId="0" applyFont="1" applyFill="1" applyBorder="1" applyAlignment="1">
      <alignment horizontal="right"/>
    </xf>
    <xf numFmtId="0" fontId="32" fillId="3" borderId="10" xfId="0" applyFont="1" applyFill="1" applyBorder="1"/>
    <xf numFmtId="168" fontId="32" fillId="3" borderId="11" xfId="0" applyNumberFormat="1" applyFont="1" applyFill="1" applyBorder="1" applyAlignment="1">
      <alignment horizontal="right"/>
    </xf>
    <xf numFmtId="0" fontId="34" fillId="2" borderId="8" xfId="0" applyFont="1" applyFill="1" applyBorder="1"/>
    <xf numFmtId="168" fontId="32" fillId="2" borderId="9" xfId="0" applyNumberFormat="1" applyFont="1" applyFill="1" applyBorder="1" applyAlignment="1">
      <alignment horizontal="right"/>
    </xf>
    <xf numFmtId="0" fontId="34" fillId="2" borderId="12" xfId="0" applyFont="1" applyFill="1" applyBorder="1"/>
    <xf numFmtId="0" fontId="32" fillId="2" borderId="4" xfId="0" applyFont="1" applyFill="1" applyBorder="1"/>
    <xf numFmtId="168" fontId="32" fillId="2" borderId="13" xfId="0" applyNumberFormat="1" applyFont="1" applyFill="1" applyBorder="1" applyAlignment="1">
      <alignment horizontal="right"/>
    </xf>
    <xf numFmtId="0" fontId="5" fillId="4" borderId="5" xfId="0" applyFont="1" applyFill="1" applyBorder="1"/>
    <xf numFmtId="0" fontId="5" fillId="4" borderId="6" xfId="0" applyFont="1" applyFill="1" applyBorder="1"/>
    <xf numFmtId="0" fontId="32" fillId="3" borderId="7" xfId="0" applyFont="1" applyFill="1" applyBorder="1" applyAlignment="1">
      <alignment horizontal="center"/>
    </xf>
    <xf numFmtId="0" fontId="5" fillId="4" borderId="10" xfId="0" applyFont="1" applyFill="1" applyBorder="1"/>
    <xf numFmtId="0" fontId="32" fillId="3" borderId="11" xfId="0" applyFont="1" applyFill="1" applyBorder="1" applyAlignment="1">
      <alignment horizontal="center"/>
    </xf>
    <xf numFmtId="0" fontId="5" fillId="4" borderId="12" xfId="0" applyFont="1" applyFill="1" applyBorder="1"/>
    <xf numFmtId="0" fontId="5" fillId="4" borderId="4" xfId="0" applyFont="1" applyFill="1" applyBorder="1"/>
    <xf numFmtId="0" fontId="32" fillId="3" borderId="13" xfId="0" applyFont="1" applyFill="1" applyBorder="1" applyAlignment="1">
      <alignment horizontal="center"/>
    </xf>
    <xf numFmtId="0" fontId="34" fillId="2" borderId="10" xfId="0" applyFont="1" applyFill="1" applyBorder="1"/>
    <xf numFmtId="3" fontId="34" fillId="2" borderId="1" xfId="1" applyNumberFormat="1" applyFont="1" applyFill="1" applyBorder="1" applyAlignment="1">
      <alignment horizontal="right"/>
    </xf>
    <xf numFmtId="3" fontId="34" fillId="2" borderId="11" xfId="1" applyNumberFormat="1" applyFont="1" applyFill="1" applyBorder="1" applyAlignment="1">
      <alignment horizontal="right"/>
    </xf>
    <xf numFmtId="0" fontId="32" fillId="2" borderId="8" xfId="0" applyFont="1" applyFill="1" applyBorder="1"/>
    <xf numFmtId="3" fontId="32" fillId="2" borderId="0" xfId="1" applyNumberFormat="1" applyFont="1" applyFill="1" applyBorder="1" applyAlignment="1">
      <alignment horizontal="right"/>
    </xf>
    <xf numFmtId="3" fontId="32" fillId="2" borderId="9" xfId="1" applyNumberFormat="1" applyFont="1" applyFill="1" applyBorder="1" applyAlignment="1">
      <alignment horizontal="right"/>
    </xf>
    <xf numFmtId="0" fontId="34" fillId="5" borderId="10" xfId="0" applyFont="1" applyFill="1" applyBorder="1"/>
    <xf numFmtId="3" fontId="34" fillId="5" borderId="1" xfId="1" applyNumberFormat="1" applyFont="1" applyFill="1" applyBorder="1" applyAlignment="1">
      <alignment horizontal="right"/>
    </xf>
    <xf numFmtId="3" fontId="34" fillId="5" borderId="11" xfId="1" applyNumberFormat="1" applyFont="1" applyFill="1" applyBorder="1" applyAlignment="1">
      <alignment horizontal="right"/>
    </xf>
    <xf numFmtId="0" fontId="32" fillId="5" borderId="8" xfId="0" applyFont="1" applyFill="1" applyBorder="1"/>
    <xf numFmtId="3" fontId="32" fillId="5" borderId="0" xfId="1" applyNumberFormat="1" applyFont="1" applyFill="1" applyBorder="1" applyAlignment="1">
      <alignment horizontal="right"/>
    </xf>
    <xf numFmtId="3" fontId="32" fillId="5" borderId="9" xfId="1" applyNumberFormat="1" applyFont="1" applyFill="1" applyBorder="1" applyAlignment="1">
      <alignment horizontal="right"/>
    </xf>
    <xf numFmtId="3" fontId="32" fillId="5" borderId="0" xfId="1" applyNumberFormat="1" applyFont="1" applyFill="1" applyBorder="1" applyAlignment="1">
      <alignment vertical="center"/>
    </xf>
    <xf numFmtId="3" fontId="32" fillId="5" borderId="9" xfId="1" applyNumberFormat="1" applyFont="1" applyFill="1" applyBorder="1" applyAlignment="1">
      <alignment vertical="center"/>
    </xf>
    <xf numFmtId="0" fontId="34" fillId="6" borderId="10" xfId="0" applyFont="1" applyFill="1" applyBorder="1"/>
    <xf numFmtId="3" fontId="34" fillId="6" borderId="1" xfId="1" applyNumberFormat="1" applyFont="1" applyFill="1" applyBorder="1" applyAlignment="1">
      <alignment horizontal="right"/>
    </xf>
    <xf numFmtId="3" fontId="34" fillId="6" borderId="11" xfId="1" applyNumberFormat="1" applyFont="1" applyFill="1" applyBorder="1" applyAlignment="1">
      <alignment horizontal="right"/>
    </xf>
    <xf numFmtId="0" fontId="32" fillId="6" borderId="8" xfId="0" applyFont="1" applyFill="1" applyBorder="1"/>
    <xf numFmtId="3" fontId="32" fillId="6" borderId="0" xfId="1" applyNumberFormat="1" applyFont="1" applyFill="1" applyBorder="1" applyAlignment="1">
      <alignment horizontal="right"/>
    </xf>
    <xf numFmtId="3" fontId="32" fillId="6" borderId="9" xfId="1" applyNumberFormat="1" applyFont="1" applyFill="1" applyBorder="1" applyAlignment="1">
      <alignment horizontal="right"/>
    </xf>
    <xf numFmtId="0" fontId="8" fillId="4" borderId="10" xfId="0" applyFont="1" applyFill="1" applyBorder="1"/>
    <xf numFmtId="3" fontId="8" fillId="4" borderId="1" xfId="1" applyNumberFormat="1" applyFont="1" applyFill="1" applyBorder="1" applyAlignment="1">
      <alignment horizontal="right"/>
    </xf>
    <xf numFmtId="3" fontId="8" fillId="4" borderId="11" xfId="1" applyNumberFormat="1" applyFont="1" applyFill="1" applyBorder="1" applyAlignment="1">
      <alignment horizontal="right"/>
    </xf>
    <xf numFmtId="0" fontId="5" fillId="4" borderId="8" xfId="0" applyFont="1" applyFill="1" applyBorder="1"/>
    <xf numFmtId="3" fontId="5" fillId="4" borderId="0" xfId="1" applyNumberFormat="1" applyFont="1" applyFill="1" applyBorder="1" applyAlignment="1">
      <alignment horizontal="right"/>
    </xf>
    <xf numFmtId="3" fontId="5" fillId="4" borderId="9" xfId="1" applyNumberFormat="1" applyFont="1" applyFill="1" applyBorder="1" applyAlignment="1">
      <alignment horizontal="right"/>
    </xf>
    <xf numFmtId="3" fontId="5" fillId="4" borderId="1" xfId="1" applyNumberFormat="1" applyFont="1" applyFill="1" applyBorder="1" applyAlignment="1">
      <alignment horizontal="right"/>
    </xf>
    <xf numFmtId="3" fontId="5" fillId="4" borderId="11" xfId="1" applyNumberFormat="1" applyFont="1" applyFill="1" applyBorder="1" applyAlignment="1">
      <alignment horizontal="right"/>
    </xf>
    <xf numFmtId="0" fontId="34" fillId="3" borderId="5" xfId="0" applyFont="1" applyFill="1" applyBorder="1"/>
    <xf numFmtId="49" fontId="34" fillId="3" borderId="6" xfId="1" applyNumberFormat="1" applyFont="1" applyFill="1" applyBorder="1" applyAlignment="1">
      <alignment horizontal="right"/>
    </xf>
    <xf numFmtId="49" fontId="34" fillId="3" borderId="7" xfId="1" applyNumberFormat="1" applyFont="1" applyFill="1" applyBorder="1" applyAlignment="1">
      <alignment horizontal="right"/>
    </xf>
    <xf numFmtId="0" fontId="34" fillId="3" borderId="17" xfId="0" applyFont="1" applyFill="1" applyBorder="1"/>
    <xf numFmtId="3" fontId="34" fillId="3" borderId="3" xfId="1" applyNumberFormat="1" applyFont="1" applyFill="1" applyBorder="1" applyAlignment="1">
      <alignment horizontal="right"/>
    </xf>
    <xf numFmtId="3" fontId="34" fillId="3" borderId="18" xfId="1" applyNumberFormat="1" applyFont="1" applyFill="1" applyBorder="1" applyAlignment="1">
      <alignment horizontal="right"/>
    </xf>
    <xf numFmtId="0" fontId="34" fillId="3" borderId="15" xfId="0" applyFont="1" applyFill="1" applyBorder="1"/>
    <xf numFmtId="3" fontId="34" fillId="3" borderId="14" xfId="1" applyNumberFormat="1" applyFont="1" applyFill="1" applyBorder="1" applyAlignment="1">
      <alignment horizontal="right"/>
    </xf>
    <xf numFmtId="3" fontId="34" fillId="3" borderId="16" xfId="1" applyNumberFormat="1" applyFont="1" applyFill="1" applyBorder="1" applyAlignment="1">
      <alignment horizontal="right"/>
    </xf>
    <xf numFmtId="0" fontId="5" fillId="4" borderId="0" xfId="0" applyFont="1" applyFill="1"/>
    <xf numFmtId="166" fontId="5" fillId="4" borderId="0" xfId="1" applyNumberFormat="1" applyFont="1" applyFill="1" applyAlignment="1">
      <alignment horizontal="right"/>
    </xf>
    <xf numFmtId="166" fontId="5" fillId="4" borderId="0" xfId="1" applyNumberFormat="1" applyFont="1" applyFill="1" applyBorder="1" applyAlignment="1">
      <alignment horizontal="right"/>
    </xf>
    <xf numFmtId="0" fontId="36" fillId="2" borderId="19" xfId="0" applyFont="1" applyFill="1" applyBorder="1" applyAlignment="1">
      <alignment horizontal="left"/>
    </xf>
    <xf numFmtId="0" fontId="34" fillId="2" borderId="20" xfId="0" applyFont="1" applyFill="1" applyBorder="1" applyAlignment="1">
      <alignment horizontal="right"/>
    </xf>
    <xf numFmtId="0" fontId="34" fillId="2" borderId="21" xfId="0" applyFont="1" applyFill="1" applyBorder="1" applyAlignment="1">
      <alignment horizontal="right"/>
    </xf>
    <xf numFmtId="0" fontId="34" fillId="2" borderId="3" xfId="0" applyFont="1" applyFill="1" applyBorder="1" applyAlignment="1">
      <alignment wrapText="1"/>
    </xf>
    <xf numFmtId="0" fontId="34" fillId="2" borderId="3" xfId="0" applyFont="1" applyFill="1" applyBorder="1" applyAlignment="1">
      <alignment horizontal="right" wrapText="1"/>
    </xf>
    <xf numFmtId="168" fontId="5" fillId="4" borderId="0" xfId="1" applyNumberFormat="1" applyFont="1" applyFill="1" applyBorder="1" applyAlignment="1">
      <alignment horizontal="right"/>
    </xf>
    <xf numFmtId="0" fontId="34" fillId="2" borderId="12" xfId="0" applyFont="1" applyFill="1" applyBorder="1" applyAlignment="1">
      <alignment horizontal="right"/>
    </xf>
    <xf numFmtId="173" fontId="34" fillId="2" borderId="4" xfId="1" applyNumberFormat="1" applyFont="1" applyFill="1" applyBorder="1" applyAlignment="1">
      <alignment horizontal="right"/>
    </xf>
    <xf numFmtId="173" fontId="34" fillId="2" borderId="13" xfId="1" applyNumberFormat="1" applyFont="1" applyFill="1" applyBorder="1" applyAlignment="1">
      <alignment horizontal="right"/>
    </xf>
    <xf numFmtId="0" fontId="34" fillId="2" borderId="19" xfId="0" applyFont="1" applyFill="1" applyBorder="1"/>
    <xf numFmtId="0" fontId="5" fillId="4" borderId="22" xfId="0" applyFont="1" applyFill="1" applyBorder="1" applyAlignment="1">
      <alignment horizontal="right"/>
    </xf>
    <xf numFmtId="173" fontId="5" fillId="4" borderId="23" xfId="1" applyNumberFormat="1" applyFont="1" applyFill="1" applyBorder="1" applyAlignment="1">
      <alignment horizontal="right"/>
    </xf>
    <xf numFmtId="173" fontId="5" fillId="4" borderId="24" xfId="1" applyNumberFormat="1" applyFont="1" applyFill="1" applyBorder="1" applyAlignment="1">
      <alignment horizontal="right"/>
    </xf>
    <xf numFmtId="3" fontId="5" fillId="4" borderId="0" xfId="0" applyNumberFormat="1" applyFont="1" applyFill="1" applyBorder="1" applyAlignment="1">
      <alignment horizontal="center"/>
    </xf>
    <xf numFmtId="170" fontId="5" fillId="4" borderId="0" xfId="0" applyNumberFormat="1" applyFont="1" applyFill="1" applyBorder="1" applyAlignment="1">
      <alignment horizontal="center"/>
    </xf>
    <xf numFmtId="3" fontId="5" fillId="0" borderId="0" xfId="2" applyNumberFormat="1" applyFont="1" applyFill="1" applyBorder="1" applyAlignment="1">
      <alignment horizontal="center"/>
    </xf>
    <xf numFmtId="170" fontId="5" fillId="0" borderId="0" xfId="2" applyNumberFormat="1" applyFont="1" applyFill="1" applyBorder="1" applyAlignment="1">
      <alignment horizontal="center"/>
    </xf>
    <xf numFmtId="0" fontId="5" fillId="4" borderId="0" xfId="0" applyFont="1" applyFill="1" applyBorder="1"/>
    <xf numFmtId="166" fontId="5" fillId="4" borderId="1" xfId="1" applyNumberFormat="1" applyFont="1" applyFill="1" applyBorder="1" applyAlignment="1">
      <alignment horizontal="right"/>
    </xf>
    <xf numFmtId="0" fontId="8" fillId="4" borderId="12" xfId="0" applyFont="1" applyFill="1" applyBorder="1"/>
    <xf numFmtId="0" fontId="8" fillId="4" borderId="4" xfId="0" applyFont="1" applyFill="1" applyBorder="1"/>
    <xf numFmtId="0" fontId="34" fillId="3" borderId="13" xfId="0" applyFont="1" applyFill="1" applyBorder="1" applyAlignment="1">
      <alignment horizontal="center"/>
    </xf>
    <xf numFmtId="0" fontId="34" fillId="3" borderId="12" xfId="0" applyFont="1" applyFill="1" applyBorder="1"/>
    <xf numFmtId="168" fontId="34" fillId="3" borderId="13" xfId="0" applyNumberFormat="1" applyFont="1" applyFill="1" applyBorder="1" applyAlignment="1">
      <alignment horizontal="right"/>
    </xf>
    <xf numFmtId="0" fontId="8" fillId="3" borderId="19" xfId="0" applyFont="1" applyFill="1" applyBorder="1"/>
    <xf numFmtId="0" fontId="34" fillId="3" borderId="21" xfId="0" applyFont="1" applyFill="1" applyBorder="1" applyAlignment="1">
      <alignment horizontal="right"/>
    </xf>
    <xf numFmtId="0" fontId="5" fillId="4" borderId="25" xfId="0" applyFont="1" applyFill="1" applyBorder="1" applyAlignment="1">
      <alignment horizontal="left"/>
    </xf>
    <xf numFmtId="168" fontId="5" fillId="4" borderId="26" xfId="1" applyNumberFormat="1" applyFont="1" applyFill="1" applyBorder="1" applyAlignment="1">
      <alignment horizontal="right"/>
    </xf>
    <xf numFmtId="0" fontId="5" fillId="4" borderId="27" xfId="0" applyFont="1" applyFill="1" applyBorder="1" applyAlignment="1">
      <alignment horizontal="left"/>
    </xf>
    <xf numFmtId="168" fontId="5" fillId="4" borderId="28" xfId="1" applyNumberFormat="1" applyFont="1" applyFill="1" applyBorder="1" applyAlignment="1">
      <alignment horizontal="right"/>
    </xf>
    <xf numFmtId="168" fontId="5" fillId="4" borderId="30" xfId="1" applyNumberFormat="1" applyFont="1" applyFill="1" applyBorder="1" applyAlignment="1">
      <alignment horizontal="right"/>
    </xf>
    <xf numFmtId="0" fontId="5" fillId="4" borderId="0" xfId="0" applyFont="1" applyFill="1" applyBorder="1" applyAlignment="1">
      <alignment horizontal="right"/>
    </xf>
    <xf numFmtId="0" fontId="5" fillId="0" borderId="25" xfId="0" applyFont="1" applyFill="1" applyBorder="1"/>
    <xf numFmtId="164" fontId="5" fillId="0" borderId="26" xfId="1" applyFont="1" applyFill="1" applyBorder="1" applyAlignment="1">
      <alignment horizontal="right"/>
    </xf>
    <xf numFmtId="0" fontId="5" fillId="0" borderId="27" xfId="0" applyFont="1" applyFill="1" applyBorder="1"/>
    <xf numFmtId="167" fontId="5" fillId="0" borderId="28" xfId="2" applyNumberFormat="1" applyFont="1" applyFill="1" applyBorder="1" applyAlignment="1">
      <alignment horizontal="right"/>
    </xf>
    <xf numFmtId="0" fontId="5" fillId="4" borderId="27" xfId="0" applyFont="1" applyFill="1" applyBorder="1"/>
    <xf numFmtId="167" fontId="5" fillId="4" borderId="28" xfId="2" applyNumberFormat="1" applyFont="1" applyFill="1" applyBorder="1" applyAlignment="1">
      <alignment horizontal="right"/>
    </xf>
    <xf numFmtId="0" fontId="5" fillId="4" borderId="27" xfId="0" applyFont="1" applyFill="1" applyBorder="1" applyAlignment="1">
      <alignment horizontal="right"/>
    </xf>
    <xf numFmtId="0" fontId="5" fillId="0" borderId="27" xfId="0" applyFont="1" applyFill="1" applyBorder="1" applyAlignment="1">
      <alignment horizontal="right"/>
    </xf>
    <xf numFmtId="0" fontId="5" fillId="0" borderId="29" xfId="0" applyFont="1" applyFill="1" applyBorder="1" applyAlignment="1">
      <alignment horizontal="right"/>
    </xf>
    <xf numFmtId="167" fontId="5" fillId="0" borderId="30" xfId="2" applyNumberFormat="1" applyFont="1" applyFill="1" applyBorder="1" applyAlignment="1">
      <alignment horizontal="right"/>
    </xf>
    <xf numFmtId="0" fontId="37" fillId="0" borderId="0" xfId="0" applyFont="1"/>
    <xf numFmtId="0" fontId="38" fillId="0" borderId="0" xfId="0" applyFont="1"/>
    <xf numFmtId="0" fontId="39" fillId="0" borderId="0" xfId="4" applyFont="1"/>
    <xf numFmtId="0" fontId="40" fillId="0" borderId="0" xfId="0" applyFont="1"/>
    <xf numFmtId="0" fontId="41" fillId="0" borderId="0" xfId="4" applyFont="1"/>
    <xf numFmtId="0" fontId="42" fillId="0" borderId="0" xfId="0" applyFont="1"/>
    <xf numFmtId="0" fontId="43" fillId="0" borderId="0" xfId="0" applyFont="1"/>
    <xf numFmtId="0" fontId="34" fillId="2" borderId="25" xfId="0" applyFont="1" applyFill="1" applyBorder="1" applyAlignment="1">
      <alignment wrapText="1"/>
    </xf>
    <xf numFmtId="170" fontId="5" fillId="0" borderId="28" xfId="0" applyNumberFormat="1" applyFont="1" applyFill="1" applyBorder="1" applyAlignment="1">
      <alignment horizontal="center"/>
    </xf>
    <xf numFmtId="170" fontId="5" fillId="4" borderId="28" xfId="0" applyNumberFormat="1" applyFont="1" applyFill="1" applyBorder="1" applyAlignment="1">
      <alignment horizontal="center"/>
    </xf>
    <xf numFmtId="3" fontId="5" fillId="4" borderId="0" xfId="2" applyNumberFormat="1" applyFont="1" applyFill="1" applyBorder="1" applyAlignment="1">
      <alignment horizontal="center"/>
    </xf>
    <xf numFmtId="170" fontId="5" fillId="4" borderId="0" xfId="2" applyNumberFormat="1" applyFont="1" applyFill="1" applyBorder="1" applyAlignment="1">
      <alignment horizontal="center"/>
    </xf>
    <xf numFmtId="170" fontId="5" fillId="4" borderId="28" xfId="2" applyNumberFormat="1" applyFont="1" applyFill="1" applyBorder="1" applyAlignment="1">
      <alignment horizontal="center"/>
    </xf>
    <xf numFmtId="170" fontId="5" fillId="0" borderId="28" xfId="2" applyNumberFormat="1" applyFont="1" applyFill="1" applyBorder="1" applyAlignment="1">
      <alignment horizontal="center"/>
    </xf>
    <xf numFmtId="0" fontId="5" fillId="0" borderId="29" xfId="0" applyFont="1" applyFill="1" applyBorder="1"/>
    <xf numFmtId="170" fontId="5" fillId="0" borderId="30" xfId="2" applyNumberFormat="1" applyFont="1" applyFill="1" applyBorder="1" applyAlignment="1">
      <alignment horizontal="center"/>
    </xf>
    <xf numFmtId="0" fontId="34" fillId="2" borderId="27" xfId="0" applyFont="1" applyFill="1" applyBorder="1" applyAlignment="1">
      <alignment wrapText="1"/>
    </xf>
    <xf numFmtId="0" fontId="34" fillId="2" borderId="0" xfId="0" applyFont="1" applyFill="1" applyBorder="1" applyAlignment="1">
      <alignment horizontal="center" wrapText="1"/>
    </xf>
    <xf numFmtId="0" fontId="34" fillId="2" borderId="28" xfId="0" applyFont="1" applyFill="1" applyBorder="1" applyAlignment="1">
      <alignment horizontal="center" wrapText="1"/>
    </xf>
    <xf numFmtId="3" fontId="5" fillId="0" borderId="2" xfId="0" applyNumberFormat="1" applyFont="1" applyFill="1" applyBorder="1" applyAlignment="1">
      <alignment horizontal="center"/>
    </xf>
    <xf numFmtId="170" fontId="5" fillId="0" borderId="2" xfId="0" applyNumberFormat="1" applyFont="1" applyFill="1" applyBorder="1" applyAlignment="1">
      <alignment horizontal="center"/>
    </xf>
    <xf numFmtId="170" fontId="5" fillId="0" borderId="26" xfId="0" applyNumberFormat="1" applyFont="1" applyFill="1" applyBorder="1" applyAlignment="1">
      <alignment horizontal="center"/>
    </xf>
    <xf numFmtId="0" fontId="34" fillId="2" borderId="31" xfId="0" applyFont="1" applyFill="1" applyBorder="1" applyAlignment="1">
      <alignment wrapText="1"/>
    </xf>
    <xf numFmtId="0" fontId="34" fillId="2" borderId="32" xfId="0" applyFont="1" applyFill="1" applyBorder="1" applyAlignment="1">
      <alignment horizontal="right" wrapText="1"/>
    </xf>
    <xf numFmtId="166" fontId="5" fillId="0" borderId="28" xfId="1" applyNumberFormat="1" applyFont="1" applyFill="1" applyBorder="1" applyAlignment="1">
      <alignment horizontal="right"/>
    </xf>
    <xf numFmtId="166" fontId="5" fillId="4" borderId="28" xfId="1" applyNumberFormat="1" applyFont="1" applyFill="1" applyBorder="1" applyAlignment="1">
      <alignment horizontal="right"/>
    </xf>
    <xf numFmtId="0" fontId="5" fillId="4" borderId="29" xfId="0" applyFont="1" applyFill="1" applyBorder="1"/>
    <xf numFmtId="166" fontId="5" fillId="4" borderId="30" xfId="1" applyNumberFormat="1" applyFont="1" applyFill="1" applyBorder="1" applyAlignment="1">
      <alignment horizontal="right"/>
    </xf>
    <xf numFmtId="166" fontId="5" fillId="0" borderId="26" xfId="1" applyNumberFormat="1" applyFont="1" applyFill="1" applyBorder="1" applyAlignment="1">
      <alignment horizontal="right"/>
    </xf>
    <xf numFmtId="0" fontId="34" fillId="2" borderId="19" xfId="0" applyFont="1" applyFill="1" applyBorder="1" applyAlignment="1">
      <alignment wrapText="1"/>
    </xf>
    <xf numFmtId="0" fontId="34" fillId="2" borderId="20" xfId="0" applyFont="1" applyFill="1" applyBorder="1" applyAlignment="1">
      <alignment horizontal="right" wrapText="1"/>
    </xf>
    <xf numFmtId="9" fontId="34" fillId="2" borderId="21" xfId="0" applyNumberFormat="1" applyFont="1" applyFill="1" applyBorder="1" applyAlignment="1">
      <alignment horizontal="right" wrapText="1"/>
    </xf>
    <xf numFmtId="0" fontId="32" fillId="2" borderId="12" xfId="0" applyFont="1" applyFill="1" applyBorder="1"/>
    <xf numFmtId="168" fontId="32" fillId="2" borderId="4" xfId="1" applyNumberFormat="1" applyFont="1" applyFill="1" applyBorder="1" applyAlignment="1">
      <alignment horizontal="right"/>
    </xf>
    <xf numFmtId="9" fontId="32" fillId="2" borderId="13" xfId="2" applyFont="1" applyFill="1" applyBorder="1" applyAlignment="1">
      <alignment horizontal="right"/>
    </xf>
    <xf numFmtId="9" fontId="5" fillId="4" borderId="0" xfId="2" applyFont="1" applyFill="1" applyBorder="1" applyAlignment="1">
      <alignment horizontal="right"/>
    </xf>
    <xf numFmtId="0" fontId="5" fillId="4" borderId="25" xfId="0" applyFont="1" applyFill="1" applyBorder="1"/>
    <xf numFmtId="168" fontId="5" fillId="4" borderId="2" xfId="1" applyNumberFormat="1" applyFont="1" applyFill="1" applyBorder="1" applyAlignment="1">
      <alignment horizontal="right"/>
    </xf>
    <xf numFmtId="9" fontId="5" fillId="4" borderId="26" xfId="2" applyFont="1" applyFill="1" applyBorder="1" applyAlignment="1">
      <alignment horizontal="right"/>
    </xf>
    <xf numFmtId="9" fontId="5" fillId="4" borderId="28" xfId="2" applyFont="1" applyFill="1" applyBorder="1" applyAlignment="1">
      <alignment horizontal="right"/>
    </xf>
    <xf numFmtId="168" fontId="5" fillId="4" borderId="1" xfId="1" applyNumberFormat="1" applyFont="1" applyFill="1" applyBorder="1" applyAlignment="1">
      <alignment horizontal="right"/>
    </xf>
    <xf numFmtId="9" fontId="5" fillId="4" borderId="30" xfId="2" applyFont="1" applyFill="1" applyBorder="1" applyAlignment="1">
      <alignment horizontal="right"/>
    </xf>
    <xf numFmtId="9" fontId="5" fillId="0" borderId="28" xfId="2" applyFont="1" applyFill="1" applyBorder="1" applyAlignment="1">
      <alignment horizontal="right"/>
    </xf>
    <xf numFmtId="0" fontId="5" fillId="0" borderId="8" xfId="0" applyFont="1" applyFill="1" applyBorder="1" applyAlignment="1">
      <alignment horizontal="right"/>
    </xf>
    <xf numFmtId="173" fontId="5" fillId="0" borderId="0" xfId="1" applyNumberFormat="1" applyFont="1" applyFill="1" applyBorder="1" applyAlignment="1">
      <alignment horizontal="right"/>
    </xf>
    <xf numFmtId="173" fontId="5" fillId="0" borderId="9" xfId="1" applyNumberFormat="1" applyFont="1" applyFill="1" applyBorder="1" applyAlignment="1">
      <alignment horizontal="right"/>
    </xf>
    <xf numFmtId="0" fontId="34" fillId="2" borderId="19" xfId="0" applyFont="1" applyFill="1" applyBorder="1" applyAlignment="1">
      <alignment vertical="top" wrapText="1"/>
    </xf>
    <xf numFmtId="0" fontId="34" fillId="2" borderId="21" xfId="0" applyFont="1" applyFill="1" applyBorder="1" applyAlignment="1">
      <alignment horizontal="right" vertical="top" wrapText="1"/>
    </xf>
    <xf numFmtId="168" fontId="34" fillId="2" borderId="13" xfId="1" applyNumberFormat="1" applyFont="1" applyFill="1" applyBorder="1" applyAlignment="1">
      <alignment horizontal="right"/>
    </xf>
    <xf numFmtId="0" fontId="5" fillId="4" borderId="25" xfId="0" applyFont="1" applyFill="1" applyBorder="1" applyAlignment="1">
      <alignment horizontal="right"/>
    </xf>
    <xf numFmtId="173" fontId="5" fillId="4" borderId="26" xfId="1" applyNumberFormat="1" applyFont="1" applyFill="1" applyBorder="1" applyAlignment="1">
      <alignment horizontal="right"/>
    </xf>
    <xf numFmtId="173" fontId="5" fillId="4" borderId="28" xfId="1" applyNumberFormat="1" applyFont="1" applyFill="1" applyBorder="1" applyAlignment="1">
      <alignment horizontal="right"/>
    </xf>
    <xf numFmtId="0" fontId="5" fillId="4" borderId="29" xfId="0" applyFont="1" applyFill="1" applyBorder="1" applyAlignment="1">
      <alignment horizontal="right"/>
    </xf>
    <xf numFmtId="173" fontId="5" fillId="0" borderId="28" xfId="1" applyNumberFormat="1" applyFont="1" applyFill="1" applyBorder="1" applyAlignment="1">
      <alignment horizontal="right"/>
    </xf>
    <xf numFmtId="173" fontId="5" fillId="0" borderId="30" xfId="1" applyNumberFormat="1" applyFont="1" applyFill="1" applyBorder="1" applyAlignment="1">
      <alignment horizontal="right"/>
    </xf>
    <xf numFmtId="171" fontId="34" fillId="2" borderId="20" xfId="1" applyNumberFormat="1" applyFont="1" applyFill="1" applyBorder="1" applyAlignment="1">
      <alignment horizontal="right"/>
    </xf>
    <xf numFmtId="171" fontId="5" fillId="4" borderId="0" xfId="1" applyNumberFormat="1" applyFont="1" applyFill="1" applyBorder="1" applyAlignment="1">
      <alignment horizontal="right"/>
    </xf>
    <xf numFmtId="171" fontId="5" fillId="0" borderId="0" xfId="1" applyNumberFormat="1" applyFont="1" applyFill="1" applyBorder="1" applyAlignment="1">
      <alignment horizontal="right"/>
    </xf>
    <xf numFmtId="0" fontId="34" fillId="6" borderId="0" xfId="0" applyFont="1" applyFill="1" applyBorder="1" applyAlignment="1">
      <alignment horizontal="right"/>
    </xf>
    <xf numFmtId="171" fontId="34" fillId="6" borderId="0" xfId="1" applyNumberFormat="1" applyFont="1" applyFill="1" applyBorder="1" applyAlignment="1">
      <alignment horizontal="right"/>
    </xf>
    <xf numFmtId="0" fontId="34" fillId="5" borderId="0" xfId="0" applyFont="1" applyFill="1" applyBorder="1" applyAlignment="1">
      <alignment horizontal="right"/>
    </xf>
    <xf numFmtId="171" fontId="34" fillId="5" borderId="0" xfId="1" applyNumberFormat="1" applyFont="1" applyFill="1" applyBorder="1" applyAlignment="1">
      <alignment horizontal="right"/>
    </xf>
    <xf numFmtId="0" fontId="5" fillId="4" borderId="2" xfId="0" applyFont="1" applyFill="1" applyBorder="1" applyAlignment="1">
      <alignment horizontal="right"/>
    </xf>
    <xf numFmtId="171" fontId="5" fillId="4" borderId="2" xfId="1" applyNumberFormat="1" applyFont="1" applyFill="1" applyBorder="1" applyAlignment="1">
      <alignment horizontal="right"/>
    </xf>
    <xf numFmtId="172" fontId="5" fillId="4" borderId="26" xfId="1" applyNumberFormat="1" applyFont="1" applyFill="1" applyBorder="1" applyAlignment="1">
      <alignment horizontal="right"/>
    </xf>
    <xf numFmtId="172" fontId="5" fillId="0" borderId="28" xfId="1" applyNumberFormat="1" applyFont="1" applyFill="1" applyBorder="1" applyAlignment="1">
      <alignment horizontal="right"/>
    </xf>
    <xf numFmtId="172" fontId="5" fillId="4" borderId="28" xfId="1" applyNumberFormat="1" applyFont="1" applyFill="1" applyBorder="1" applyAlignment="1">
      <alignment horizontal="right"/>
    </xf>
    <xf numFmtId="172" fontId="34" fillId="6" borderId="28" xfId="1" applyNumberFormat="1" applyFont="1" applyFill="1" applyBorder="1" applyAlignment="1">
      <alignment horizontal="right"/>
    </xf>
    <xf numFmtId="172" fontId="34" fillId="5" borderId="28" xfId="1" applyNumberFormat="1" applyFont="1" applyFill="1" applyBorder="1" applyAlignment="1">
      <alignment horizontal="right"/>
    </xf>
    <xf numFmtId="0" fontId="5" fillId="4" borderId="1" xfId="0" applyFont="1" applyFill="1" applyBorder="1" applyAlignment="1">
      <alignment horizontal="right"/>
    </xf>
    <xf numFmtId="171" fontId="5" fillId="4" borderId="1" xfId="1" applyNumberFormat="1" applyFont="1" applyFill="1" applyBorder="1" applyAlignment="1">
      <alignment horizontal="right"/>
    </xf>
    <xf numFmtId="172" fontId="5" fillId="4" borderId="30" xfId="1" applyNumberFormat="1" applyFont="1" applyFill="1" applyBorder="1" applyAlignment="1">
      <alignment horizontal="right"/>
    </xf>
    <xf numFmtId="0" fontId="5" fillId="0" borderId="8" xfId="0" applyFont="1" applyFill="1" applyBorder="1"/>
    <xf numFmtId="3" fontId="5" fillId="0" borderId="9" xfId="1" applyNumberFormat="1" applyFont="1" applyFill="1" applyBorder="1" applyAlignment="1">
      <alignment horizontal="right"/>
    </xf>
    <xf numFmtId="0" fontId="5" fillId="0" borderId="27" xfId="0" applyFont="1" applyFill="1" applyBorder="1" applyAlignment="1">
      <alignment horizontal="left"/>
    </xf>
    <xf numFmtId="168" fontId="5" fillId="0" borderId="28" xfId="1" applyNumberFormat="1" applyFont="1" applyFill="1" applyBorder="1" applyAlignment="1">
      <alignment horizontal="right"/>
    </xf>
    <xf numFmtId="0" fontId="5" fillId="0" borderId="29" xfId="0" applyFont="1" applyFill="1" applyBorder="1" applyAlignment="1">
      <alignment horizontal="left"/>
    </xf>
    <xf numFmtId="168" fontId="5" fillId="0" borderId="30" xfId="1" applyNumberFormat="1" applyFont="1" applyFill="1" applyBorder="1" applyAlignment="1">
      <alignment horizontal="right"/>
    </xf>
    <xf numFmtId="0" fontId="34" fillId="2" borderId="3" xfId="0" applyFont="1" applyFill="1" applyBorder="1"/>
    <xf numFmtId="0" fontId="34" fillId="2" borderId="3" xfId="0" applyFont="1" applyFill="1" applyBorder="1" applyAlignment="1">
      <alignment horizontal="right"/>
    </xf>
    <xf numFmtId="166" fontId="32" fillId="2" borderId="3" xfId="1" applyNumberFormat="1" applyFont="1" applyFill="1" applyBorder="1" applyAlignment="1">
      <alignment horizontal="right"/>
    </xf>
    <xf numFmtId="0" fontId="34" fillId="2" borderId="31" xfId="0" applyFont="1" applyFill="1" applyBorder="1"/>
    <xf numFmtId="9" fontId="34" fillId="2" borderId="32" xfId="0" applyNumberFormat="1" applyFont="1" applyFill="1" applyBorder="1" applyAlignment="1">
      <alignment horizontal="right"/>
    </xf>
    <xf numFmtId="9" fontId="5" fillId="4" borderId="28" xfId="2" applyNumberFormat="1" applyFont="1" applyFill="1" applyBorder="1" applyAlignment="1">
      <alignment horizontal="right"/>
    </xf>
    <xf numFmtId="9" fontId="5" fillId="0" borderId="28" xfId="2" applyNumberFormat="1" applyFont="1" applyFill="1" applyBorder="1" applyAlignment="1">
      <alignment horizontal="right"/>
    </xf>
    <xf numFmtId="0" fontId="32" fillId="2" borderId="31" xfId="0" applyFont="1" applyFill="1" applyBorder="1" applyAlignment="1">
      <alignment horizontal="right"/>
    </xf>
    <xf numFmtId="166" fontId="5" fillId="4" borderId="2" xfId="1" applyNumberFormat="1" applyFont="1" applyFill="1" applyBorder="1" applyAlignment="1">
      <alignment horizontal="right"/>
    </xf>
    <xf numFmtId="9" fontId="5" fillId="4" borderId="26" xfId="2" applyNumberFormat="1" applyFont="1" applyFill="1" applyBorder="1" applyAlignment="1">
      <alignment horizontal="right"/>
    </xf>
    <xf numFmtId="9" fontId="5" fillId="0" borderId="30" xfId="2" applyNumberFormat="1" applyFont="1" applyFill="1" applyBorder="1" applyAlignment="1">
      <alignment horizontal="right"/>
    </xf>
    <xf numFmtId="0" fontId="5" fillId="0" borderId="0" xfId="0" applyFont="1" applyFill="1" applyAlignment="1">
      <alignment horizontal="left" wrapText="1"/>
    </xf>
    <xf numFmtId="167" fontId="5" fillId="4" borderId="0" xfId="2" applyNumberFormat="1" applyFont="1" applyFill="1" applyAlignment="1">
      <alignment horizontal="right"/>
    </xf>
    <xf numFmtId="167" fontId="5" fillId="4" borderId="1" xfId="2" applyNumberFormat="1" applyFont="1" applyFill="1" applyBorder="1" applyAlignment="1">
      <alignment horizontal="right"/>
    </xf>
    <xf numFmtId="0" fontId="34" fillId="2" borderId="32" xfId="0" applyFont="1" applyFill="1" applyBorder="1" applyAlignment="1">
      <alignment horizontal="right"/>
    </xf>
    <xf numFmtId="167" fontId="5" fillId="4" borderId="26" xfId="2" applyNumberFormat="1" applyFont="1" applyFill="1" applyBorder="1" applyAlignment="1">
      <alignment horizontal="right"/>
    </xf>
    <xf numFmtId="0" fontId="34" fillId="2" borderId="31" xfId="0" applyFont="1" applyFill="1" applyBorder="1" applyAlignment="1">
      <alignment horizontal="right"/>
    </xf>
    <xf numFmtId="168" fontId="34" fillId="2" borderId="32" xfId="1" applyNumberFormat="1" applyFont="1" applyFill="1" applyBorder="1" applyAlignment="1">
      <alignment horizontal="right"/>
    </xf>
    <xf numFmtId="168" fontId="34" fillId="2" borderId="3" xfId="1" applyNumberFormat="1" applyFont="1" applyFill="1" applyBorder="1" applyAlignment="1">
      <alignment horizontal="right"/>
    </xf>
    <xf numFmtId="168" fontId="34" fillId="2" borderId="1" xfId="1" applyNumberFormat="1" applyFont="1" applyFill="1" applyBorder="1" applyAlignment="1">
      <alignment horizontal="right"/>
    </xf>
    <xf numFmtId="168" fontId="5" fillId="4" borderId="0" xfId="1" applyNumberFormat="1" applyFont="1" applyFill="1" applyBorder="1"/>
    <xf numFmtId="168" fontId="5" fillId="4" borderId="28" xfId="1" applyNumberFormat="1" applyFont="1" applyFill="1" applyBorder="1"/>
    <xf numFmtId="168" fontId="5" fillId="0" borderId="28" xfId="1" applyNumberFormat="1" applyFont="1" applyFill="1" applyBorder="1"/>
    <xf numFmtId="168" fontId="34" fillId="2" borderId="30" xfId="1" applyNumberFormat="1" applyFont="1" applyFill="1" applyBorder="1" applyAlignment="1">
      <alignment horizontal="right"/>
    </xf>
    <xf numFmtId="165" fontId="34" fillId="2" borderId="2" xfId="1" applyNumberFormat="1" applyFont="1" applyFill="1" applyBorder="1" applyAlignment="1">
      <alignment horizontal="center" vertical="center" wrapText="1"/>
    </xf>
    <xf numFmtId="0" fontId="34" fillId="2" borderId="2" xfId="0" applyFont="1" applyFill="1" applyBorder="1" applyAlignment="1">
      <alignment horizontal="center" vertical="center" wrapText="1"/>
    </xf>
    <xf numFmtId="165" fontId="32" fillId="2" borderId="1" xfId="1" applyNumberFormat="1" applyFont="1" applyFill="1" applyBorder="1" applyAlignment="1">
      <alignment horizontal="center"/>
    </xf>
    <xf numFmtId="0" fontId="32" fillId="2" borderId="1" xfId="0" applyFont="1" applyFill="1" applyBorder="1" applyAlignment="1">
      <alignment horizontal="center"/>
    </xf>
    <xf numFmtId="0" fontId="34" fillId="2" borderId="25" xfId="0" applyFont="1" applyFill="1" applyBorder="1" applyAlignment="1">
      <alignment vertical="center" wrapText="1"/>
    </xf>
    <xf numFmtId="0" fontId="34" fillId="2" borderId="26" xfId="0" applyFont="1" applyFill="1" applyBorder="1" applyAlignment="1">
      <alignment horizontal="center" vertical="center" wrapText="1"/>
    </xf>
    <xf numFmtId="0" fontId="32" fillId="2" borderId="29" xfId="0" applyFont="1" applyFill="1" applyBorder="1" applyAlignment="1">
      <alignment horizontal="center"/>
    </xf>
    <xf numFmtId="0" fontId="32" fillId="2" borderId="30" xfId="0" applyFont="1" applyFill="1" applyBorder="1" applyAlignment="1">
      <alignment horizontal="center"/>
    </xf>
    <xf numFmtId="168" fontId="5" fillId="0" borderId="28" xfId="1" applyNumberFormat="1" applyFont="1" applyFill="1" applyBorder="1" applyAlignment="1">
      <alignment horizontal="center"/>
    </xf>
    <xf numFmtId="168" fontId="5" fillId="0" borderId="30" xfId="1" applyNumberFormat="1" applyFont="1" applyFill="1" applyBorder="1" applyAlignment="1">
      <alignment horizontal="center"/>
    </xf>
    <xf numFmtId="168" fontId="5" fillId="4" borderId="2" xfId="1" applyNumberFormat="1" applyFont="1" applyFill="1" applyBorder="1" applyAlignment="1">
      <alignment horizontal="center"/>
    </xf>
    <xf numFmtId="168" fontId="5" fillId="4" borderId="26" xfId="1" applyNumberFormat="1" applyFont="1" applyFill="1" applyBorder="1" applyAlignment="1">
      <alignment horizontal="center"/>
    </xf>
    <xf numFmtId="168" fontId="5" fillId="4" borderId="0" xfId="1" applyNumberFormat="1" applyFont="1" applyFill="1" applyBorder="1" applyAlignment="1">
      <alignment horizontal="center"/>
    </xf>
    <xf numFmtId="168" fontId="5" fillId="4" borderId="28" xfId="1" applyNumberFormat="1" applyFont="1" applyFill="1" applyBorder="1" applyAlignment="1">
      <alignment horizontal="center"/>
    </xf>
    <xf numFmtId="165" fontId="34" fillId="2" borderId="3" xfId="1" applyNumberFormat="1" applyFont="1" applyFill="1" applyBorder="1" applyAlignment="1">
      <alignment horizontal="right" wrapText="1"/>
    </xf>
    <xf numFmtId="165" fontId="8" fillId="0" borderId="28" xfId="1" applyNumberFormat="1" applyFont="1" applyFill="1" applyBorder="1" applyAlignment="1">
      <alignment horizontal="right"/>
    </xf>
    <xf numFmtId="165" fontId="8" fillId="0" borderId="30" xfId="1" applyNumberFormat="1" applyFont="1" applyFill="1" applyBorder="1" applyAlignment="1">
      <alignment horizontal="right"/>
    </xf>
    <xf numFmtId="165" fontId="5" fillId="4" borderId="2" xfId="1" applyNumberFormat="1" applyFont="1" applyFill="1" applyBorder="1" applyAlignment="1">
      <alignment horizontal="right"/>
    </xf>
    <xf numFmtId="165" fontId="8" fillId="4" borderId="26" xfId="1" applyNumberFormat="1" applyFont="1" applyFill="1" applyBorder="1" applyAlignment="1">
      <alignment horizontal="right"/>
    </xf>
    <xf numFmtId="165" fontId="5" fillId="4" borderId="0" xfId="1" applyNumberFormat="1" applyFont="1" applyFill="1" applyBorder="1" applyAlignment="1">
      <alignment horizontal="right"/>
    </xf>
    <xf numFmtId="165" fontId="8" fillId="4" borderId="28" xfId="1" applyNumberFormat="1" applyFont="1" applyFill="1" applyBorder="1" applyAlignment="1">
      <alignment horizontal="right"/>
    </xf>
    <xf numFmtId="9" fontId="5" fillId="0" borderId="28" xfId="2" applyFont="1" applyFill="1" applyBorder="1"/>
    <xf numFmtId="168" fontId="5" fillId="4" borderId="2" xfId="1" applyNumberFormat="1" applyFont="1" applyFill="1" applyBorder="1"/>
    <xf numFmtId="165" fontId="5" fillId="4" borderId="26" xfId="1" applyNumberFormat="1" applyFont="1" applyFill="1" applyBorder="1" applyAlignment="1">
      <alignment horizontal="right"/>
    </xf>
    <xf numFmtId="9" fontId="5" fillId="4" borderId="28" xfId="2" applyFont="1" applyFill="1" applyBorder="1"/>
    <xf numFmtId="168" fontId="5" fillId="4" borderId="1" xfId="1" applyNumberFormat="1" applyFont="1" applyFill="1" applyBorder="1"/>
    <xf numFmtId="9" fontId="5" fillId="4" borderId="30" xfId="2" applyFont="1" applyFill="1" applyBorder="1"/>
    <xf numFmtId="0" fontId="5" fillId="4" borderId="31" xfId="0" applyFont="1" applyFill="1" applyBorder="1" applyAlignment="1">
      <alignment horizontal="right"/>
    </xf>
    <xf numFmtId="168" fontId="5" fillId="0" borderId="28" xfId="0" applyNumberFormat="1" applyFont="1" applyFill="1" applyBorder="1" applyAlignment="1">
      <alignment horizontal="right"/>
    </xf>
    <xf numFmtId="168" fontId="5" fillId="4" borderId="2" xfId="0" applyNumberFormat="1" applyFont="1" applyFill="1" applyBorder="1" applyAlignment="1">
      <alignment horizontal="right"/>
    </xf>
    <xf numFmtId="168" fontId="5" fillId="4" borderId="26" xfId="0" applyNumberFormat="1" applyFont="1" applyFill="1" applyBorder="1" applyAlignment="1">
      <alignment horizontal="right"/>
    </xf>
    <xf numFmtId="168" fontId="5" fillId="4" borderId="0" xfId="0" applyNumberFormat="1" applyFont="1" applyFill="1" applyBorder="1" applyAlignment="1">
      <alignment horizontal="right"/>
    </xf>
    <xf numFmtId="168" fontId="5" fillId="4" borderId="28" xfId="0" applyNumberFormat="1" applyFont="1" applyFill="1" applyBorder="1" applyAlignment="1">
      <alignment horizontal="right"/>
    </xf>
    <xf numFmtId="168" fontId="5" fillId="4" borderId="1" xfId="0" applyNumberFormat="1" applyFont="1" applyFill="1" applyBorder="1" applyAlignment="1">
      <alignment horizontal="right"/>
    </xf>
    <xf numFmtId="168" fontId="5" fillId="4" borderId="30" xfId="0" applyNumberFormat="1" applyFont="1" applyFill="1" applyBorder="1"/>
    <xf numFmtId="49" fontId="34" fillId="2" borderId="31" xfId="1" applyNumberFormat="1" applyFont="1" applyFill="1" applyBorder="1" applyAlignment="1">
      <alignment horizontal="right"/>
    </xf>
    <xf numFmtId="0" fontId="5" fillId="0" borderId="27" xfId="1" applyNumberFormat="1" applyFont="1" applyFill="1" applyBorder="1" applyAlignment="1">
      <alignment horizontal="right"/>
    </xf>
    <xf numFmtId="0" fontId="5" fillId="0" borderId="29" xfId="1" applyNumberFormat="1" applyFont="1" applyFill="1" applyBorder="1" applyAlignment="1">
      <alignment horizontal="right"/>
    </xf>
    <xf numFmtId="9" fontId="5" fillId="0" borderId="30" xfId="2" applyFont="1" applyFill="1" applyBorder="1" applyAlignment="1">
      <alignment horizontal="right"/>
    </xf>
    <xf numFmtId="0" fontId="5" fillId="4" borderId="25" xfId="1" applyNumberFormat="1" applyFont="1" applyFill="1" applyBorder="1" applyAlignment="1">
      <alignment horizontal="right"/>
    </xf>
    <xf numFmtId="168" fontId="5" fillId="4" borderId="2" xfId="0" applyNumberFormat="1" applyFont="1" applyFill="1" applyBorder="1"/>
    <xf numFmtId="164" fontId="5" fillId="4" borderId="26" xfId="1" applyFont="1" applyFill="1" applyBorder="1" applyAlignment="1">
      <alignment horizontal="right"/>
    </xf>
    <xf numFmtId="0" fontId="5" fillId="4" borderId="27" xfId="1" applyNumberFormat="1" applyFont="1" applyFill="1" applyBorder="1" applyAlignment="1">
      <alignment horizontal="right"/>
    </xf>
    <xf numFmtId="168" fontId="5" fillId="4" borderId="0" xfId="0" applyNumberFormat="1" applyFont="1" applyFill="1" applyBorder="1"/>
    <xf numFmtId="0" fontId="5" fillId="4" borderId="29" xfId="1" applyNumberFormat="1" applyFont="1" applyFill="1" applyBorder="1" applyAlignment="1">
      <alignment horizontal="right"/>
    </xf>
    <xf numFmtId="168" fontId="5" fillId="4" borderId="1" xfId="0" applyNumberFormat="1" applyFont="1" applyFill="1" applyBorder="1"/>
    <xf numFmtId="168" fontId="5" fillId="0" borderId="28" xfId="0" applyNumberFormat="1" applyFont="1" applyFill="1" applyBorder="1"/>
    <xf numFmtId="1" fontId="5" fillId="0" borderId="29" xfId="0" applyNumberFormat="1" applyFont="1" applyFill="1" applyBorder="1"/>
    <xf numFmtId="168" fontId="5" fillId="4" borderId="26" xfId="0" applyNumberFormat="1" applyFont="1" applyFill="1" applyBorder="1"/>
    <xf numFmtId="168" fontId="5" fillId="4" borderId="28" xfId="0" applyNumberFormat="1" applyFont="1" applyFill="1" applyBorder="1"/>
    <xf numFmtId="171" fontId="34" fillId="2" borderId="32" xfId="1" applyNumberFormat="1" applyFont="1" applyFill="1" applyBorder="1" applyAlignment="1">
      <alignment horizontal="right"/>
    </xf>
    <xf numFmtId="174" fontId="5" fillId="0" borderId="28" xfId="1" applyNumberFormat="1" applyFont="1" applyFill="1" applyBorder="1" applyAlignment="1">
      <alignment horizontal="right"/>
    </xf>
    <xf numFmtId="174" fontId="5" fillId="0" borderId="28" xfId="1" applyNumberFormat="1" applyFont="1" applyFill="1" applyBorder="1"/>
    <xf numFmtId="174" fontId="5" fillId="0" borderId="30" xfId="1" applyNumberFormat="1" applyFont="1" applyFill="1" applyBorder="1"/>
    <xf numFmtId="174" fontId="5" fillId="4" borderId="26" xfId="1" applyNumberFormat="1" applyFont="1" applyFill="1" applyBorder="1" applyAlignment="1">
      <alignment horizontal="right"/>
    </xf>
    <xf numFmtId="174" fontId="5" fillId="4" borderId="28" xfId="1" applyNumberFormat="1" applyFont="1" applyFill="1" applyBorder="1" applyAlignment="1">
      <alignment horizontal="right"/>
    </xf>
    <xf numFmtId="174" fontId="5" fillId="4" borderId="28" xfId="1" applyNumberFormat="1" applyFont="1" applyFill="1" applyBorder="1"/>
    <xf numFmtId="165" fontId="34" fillId="2" borderId="3" xfId="1" applyNumberFormat="1" applyFont="1" applyFill="1" applyBorder="1" applyAlignment="1">
      <alignment horizontal="right"/>
    </xf>
    <xf numFmtId="165" fontId="34" fillId="2" borderId="32" xfId="1" applyNumberFormat="1" applyFont="1" applyFill="1" applyBorder="1" applyAlignment="1">
      <alignment horizontal="right"/>
    </xf>
    <xf numFmtId="3" fontId="5" fillId="0" borderId="28" xfId="1" applyNumberFormat="1" applyFont="1" applyFill="1" applyBorder="1" applyAlignment="1">
      <alignment horizontal="right"/>
    </xf>
    <xf numFmtId="3" fontId="5" fillId="0" borderId="30" xfId="1" applyNumberFormat="1" applyFont="1" applyFill="1" applyBorder="1" applyAlignment="1">
      <alignment horizontal="right"/>
    </xf>
    <xf numFmtId="3" fontId="5" fillId="4" borderId="2" xfId="1" applyNumberFormat="1" applyFont="1" applyFill="1" applyBorder="1" applyAlignment="1">
      <alignment horizontal="right"/>
    </xf>
    <xf numFmtId="3" fontId="5" fillId="4" borderId="26" xfId="1" applyNumberFormat="1" applyFont="1" applyFill="1" applyBorder="1" applyAlignment="1">
      <alignment horizontal="right"/>
    </xf>
    <xf numFmtId="3" fontId="5" fillId="4" borderId="28" xfId="1" applyNumberFormat="1" applyFont="1" applyFill="1" applyBorder="1" applyAlignment="1">
      <alignment horizontal="right"/>
    </xf>
    <xf numFmtId="9" fontId="5" fillId="4" borderId="2" xfId="2" applyFont="1" applyFill="1" applyBorder="1" applyAlignment="1">
      <alignment horizontal="right"/>
    </xf>
    <xf numFmtId="9" fontId="34" fillId="2" borderId="3" xfId="2" applyFont="1" applyFill="1" applyBorder="1" applyAlignment="1">
      <alignment horizontal="right" wrapText="1"/>
    </xf>
    <xf numFmtId="9" fontId="34" fillId="2" borderId="3" xfId="2" applyFont="1" applyFill="1" applyBorder="1" applyAlignment="1">
      <alignment horizontal="right"/>
    </xf>
    <xf numFmtId="0" fontId="34" fillId="2" borderId="31" xfId="0" applyFont="1" applyFill="1" applyBorder="1" applyAlignment="1">
      <alignment horizontal="right" wrapText="1"/>
    </xf>
    <xf numFmtId="1" fontId="5" fillId="4" borderId="2" xfId="0" applyNumberFormat="1" applyFont="1" applyFill="1" applyBorder="1" applyAlignment="1">
      <alignment horizontal="right"/>
    </xf>
    <xf numFmtId="1" fontId="5" fillId="4" borderId="0" xfId="0" applyNumberFormat="1" applyFont="1" applyFill="1" applyBorder="1" applyAlignment="1">
      <alignment horizontal="right"/>
    </xf>
    <xf numFmtId="2" fontId="5" fillId="0" borderId="28" xfId="0" applyNumberFormat="1" applyFont="1" applyFill="1" applyBorder="1" applyAlignment="1">
      <alignment horizontal="right"/>
    </xf>
    <xf numFmtId="2" fontId="5" fillId="4" borderId="26" xfId="0" applyNumberFormat="1" applyFont="1" applyFill="1" applyBorder="1" applyAlignment="1">
      <alignment horizontal="right"/>
    </xf>
    <xf numFmtId="2" fontId="5" fillId="4" borderId="28" xfId="0" applyNumberFormat="1" applyFont="1" applyFill="1" applyBorder="1" applyAlignment="1">
      <alignment horizontal="right"/>
    </xf>
    <xf numFmtId="2" fontId="5" fillId="4" borderId="30" xfId="0" applyNumberFormat="1" applyFont="1" applyFill="1" applyBorder="1" applyAlignment="1">
      <alignment horizontal="right"/>
    </xf>
    <xf numFmtId="166" fontId="34" fillId="2" borderId="3" xfId="1" applyNumberFormat="1" applyFont="1" applyFill="1" applyBorder="1" applyAlignment="1">
      <alignment horizontal="right"/>
    </xf>
    <xf numFmtId="9" fontId="5" fillId="4" borderId="30" xfId="2" applyNumberFormat="1" applyFont="1" applyFill="1" applyBorder="1" applyAlignment="1">
      <alignment horizontal="right"/>
    </xf>
    <xf numFmtId="0" fontId="34" fillId="2" borderId="31" xfId="0" applyNumberFormat="1" applyFont="1" applyFill="1" applyBorder="1" applyAlignment="1">
      <alignment wrapText="1"/>
    </xf>
    <xf numFmtId="0" fontId="34" fillId="2" borderId="3" xfId="1" applyNumberFormat="1" applyFont="1" applyFill="1" applyBorder="1" applyAlignment="1">
      <alignment horizontal="right" wrapText="1"/>
    </xf>
    <xf numFmtId="0" fontId="34" fillId="2" borderId="32" xfId="0" applyNumberFormat="1" applyFont="1" applyFill="1" applyBorder="1" applyAlignment="1">
      <alignment horizontal="right" wrapText="1"/>
    </xf>
    <xf numFmtId="0" fontId="8" fillId="4" borderId="25" xfId="0" applyFont="1" applyFill="1" applyBorder="1" applyAlignment="1">
      <alignment horizontal="right"/>
    </xf>
    <xf numFmtId="168" fontId="8" fillId="4" borderId="2" xfId="1" applyNumberFormat="1" applyFont="1" applyFill="1" applyBorder="1" applyAlignment="1">
      <alignment horizontal="right"/>
    </xf>
    <xf numFmtId="168" fontId="5" fillId="4" borderId="0" xfId="2" applyNumberFormat="1" applyFont="1" applyFill="1" applyBorder="1" applyAlignment="1">
      <alignment horizontal="right"/>
    </xf>
    <xf numFmtId="168" fontId="5" fillId="4" borderId="1" xfId="2" applyNumberFormat="1" applyFont="1" applyFill="1" applyBorder="1" applyAlignment="1">
      <alignment horizontal="right"/>
    </xf>
    <xf numFmtId="0" fontId="34" fillId="6" borderId="25" xfId="0" applyFont="1" applyFill="1" applyBorder="1" applyAlignment="1">
      <alignment horizontal="right"/>
    </xf>
    <xf numFmtId="168" fontId="34" fillId="6" borderId="2" xfId="2" applyNumberFormat="1" applyFont="1" applyFill="1" applyBorder="1" applyAlignment="1">
      <alignment horizontal="right"/>
    </xf>
    <xf numFmtId="168" fontId="34" fillId="6" borderId="2" xfId="1" applyNumberFormat="1" applyFont="1" applyFill="1" applyBorder="1" applyAlignment="1">
      <alignment horizontal="right"/>
    </xf>
    <xf numFmtId="9" fontId="34" fillId="6" borderId="26" xfId="2" applyFont="1" applyFill="1" applyBorder="1" applyAlignment="1">
      <alignment horizontal="right"/>
    </xf>
    <xf numFmtId="0" fontId="34" fillId="2" borderId="32" xfId="1" applyNumberFormat="1" applyFont="1" applyFill="1" applyBorder="1" applyAlignment="1">
      <alignment horizontal="right" wrapText="1"/>
    </xf>
    <xf numFmtId="166" fontId="5" fillId="4" borderId="26" xfId="1" applyNumberFormat="1" applyFont="1" applyFill="1" applyBorder="1" applyAlignment="1">
      <alignment horizontal="right"/>
    </xf>
    <xf numFmtId="0" fontId="8" fillId="4" borderId="27" xfId="0" applyFont="1" applyFill="1" applyBorder="1" applyAlignment="1">
      <alignment horizontal="right"/>
    </xf>
    <xf numFmtId="166" fontId="8" fillId="4" borderId="28" xfId="1" applyNumberFormat="1" applyFont="1" applyFill="1" applyBorder="1" applyAlignment="1">
      <alignment horizontal="right"/>
    </xf>
    <xf numFmtId="166" fontId="34" fillId="2" borderId="3" xfId="1" applyNumberFormat="1" applyFont="1" applyFill="1" applyBorder="1" applyAlignment="1">
      <alignment horizontal="right" wrapText="1"/>
    </xf>
    <xf numFmtId="168" fontId="8" fillId="4" borderId="26" xfId="1" applyNumberFormat="1" applyFont="1" applyFill="1" applyBorder="1" applyAlignment="1">
      <alignment horizontal="right"/>
    </xf>
    <xf numFmtId="0" fontId="34" fillId="6" borderId="31" xfId="0" applyFont="1" applyFill="1" applyBorder="1" applyAlignment="1">
      <alignment horizontal="right"/>
    </xf>
    <xf numFmtId="168" fontId="34" fillId="6" borderId="3" xfId="1" applyNumberFormat="1" applyFont="1" applyFill="1" applyBorder="1" applyAlignment="1">
      <alignment horizontal="right"/>
    </xf>
    <xf numFmtId="168" fontId="34" fillId="6" borderId="32" xfId="1" applyNumberFormat="1" applyFont="1" applyFill="1" applyBorder="1" applyAlignment="1">
      <alignment horizontal="right"/>
    </xf>
    <xf numFmtId="9" fontId="34" fillId="2" borderId="32" xfId="2" applyFont="1" applyFill="1" applyBorder="1" applyAlignment="1">
      <alignment horizontal="right" wrapText="1"/>
    </xf>
    <xf numFmtId="166" fontId="33" fillId="0" borderId="0" xfId="1" applyNumberFormat="1" applyFont="1" applyFill="1" applyBorder="1" applyAlignment="1">
      <alignment horizontal="right"/>
    </xf>
    <xf numFmtId="166" fontId="33" fillId="0" borderId="28" xfId="1" applyNumberFormat="1" applyFont="1" applyFill="1" applyBorder="1" applyAlignment="1">
      <alignment horizontal="right"/>
    </xf>
    <xf numFmtId="167" fontId="5" fillId="0" borderId="28" xfId="2" applyNumberFormat="1" applyFont="1" applyFill="1" applyBorder="1"/>
    <xf numFmtId="171" fontId="5" fillId="4" borderId="2" xfId="1" applyNumberFormat="1" applyFont="1" applyFill="1" applyBorder="1"/>
    <xf numFmtId="166" fontId="33" fillId="4" borderId="0" xfId="1" applyNumberFormat="1" applyFont="1" applyFill="1" applyBorder="1" applyAlignment="1">
      <alignment horizontal="right"/>
    </xf>
    <xf numFmtId="171" fontId="5" fillId="4" borderId="0" xfId="1" applyNumberFormat="1" applyFont="1" applyFill="1" applyBorder="1"/>
    <xf numFmtId="167" fontId="5" fillId="4" borderId="28" xfId="2" applyNumberFormat="1" applyFont="1" applyFill="1" applyBorder="1"/>
    <xf numFmtId="167" fontId="5" fillId="4" borderId="30" xfId="2" applyNumberFormat="1" applyFont="1" applyFill="1" applyBorder="1"/>
    <xf numFmtId="0" fontId="15" fillId="0" borderId="0" xfId="0" applyFont="1" applyFill="1" applyAlignment="1">
      <alignment vertical="center"/>
    </xf>
    <xf numFmtId="171" fontId="5" fillId="0" borderId="0" xfId="1" applyNumberFormat="1" applyFont="1" applyFill="1" applyBorder="1"/>
    <xf numFmtId="0" fontId="33" fillId="0" borderId="0" xfId="0" applyFont="1" applyFill="1"/>
    <xf numFmtId="0" fontId="22" fillId="0" borderId="0" xfId="0" applyFont="1" applyFill="1" applyAlignment="1">
      <alignment wrapText="1"/>
    </xf>
    <xf numFmtId="0" fontId="34" fillId="2" borderId="19" xfId="0" applyFont="1" applyFill="1" applyBorder="1" applyAlignment="1">
      <alignment horizontal="left"/>
    </xf>
    <xf numFmtId="0" fontId="34" fillId="6" borderId="27" xfId="0" applyFont="1" applyFill="1" applyBorder="1" applyAlignment="1">
      <alignment horizontal="left"/>
    </xf>
    <xf numFmtId="0" fontId="34" fillId="5" borderId="27" xfId="0" applyFont="1" applyFill="1" applyBorder="1" applyAlignment="1">
      <alignment horizontal="left"/>
    </xf>
    <xf numFmtId="0" fontId="5" fillId="4" borderId="29" xfId="0" applyFont="1" applyFill="1" applyBorder="1" applyAlignment="1">
      <alignment horizontal="left"/>
    </xf>
    <xf numFmtId="9" fontId="32" fillId="2" borderId="32" xfId="2" applyFont="1" applyFill="1" applyBorder="1" applyAlignment="1">
      <alignment horizontal="right"/>
    </xf>
    <xf numFmtId="0" fontId="5" fillId="0" borderId="0" xfId="0" applyFont="1" applyFill="1" applyBorder="1" applyAlignment="1">
      <alignment horizontal="left" wrapText="1"/>
    </xf>
    <xf numFmtId="166" fontId="34" fillId="2" borderId="32" xfId="1" applyNumberFormat="1" applyFont="1" applyFill="1" applyBorder="1" applyAlignment="1">
      <alignment horizontal="right" wrapText="1"/>
    </xf>
    <xf numFmtId="166" fontId="5" fillId="0" borderId="0" xfId="1" applyNumberFormat="1" applyFont="1" applyFill="1" applyBorder="1" applyAlignment="1">
      <alignment wrapText="1"/>
    </xf>
    <xf numFmtId="166" fontId="5" fillId="0" borderId="28" xfId="1" applyNumberFormat="1" applyFont="1" applyFill="1" applyBorder="1" applyAlignment="1">
      <alignment wrapText="1"/>
    </xf>
    <xf numFmtId="166" fontId="5" fillId="4" borderId="2" xfId="1" applyNumberFormat="1" applyFont="1" applyFill="1" applyBorder="1" applyAlignment="1">
      <alignment wrapText="1"/>
    </xf>
    <xf numFmtId="166" fontId="5" fillId="4" borderId="26" xfId="1" applyNumberFormat="1" applyFont="1" applyFill="1" applyBorder="1" applyAlignment="1">
      <alignment wrapText="1"/>
    </xf>
    <xf numFmtId="166" fontId="5" fillId="4" borderId="0" xfId="1" applyNumberFormat="1" applyFont="1" applyFill="1" applyBorder="1" applyAlignment="1">
      <alignment wrapText="1"/>
    </xf>
    <xf numFmtId="166" fontId="5" fillId="4" borderId="28" xfId="1" applyNumberFormat="1" applyFont="1" applyFill="1" applyBorder="1" applyAlignment="1">
      <alignment wrapText="1"/>
    </xf>
    <xf numFmtId="166" fontId="5" fillId="4" borderId="1" xfId="1" applyNumberFormat="1" applyFont="1" applyFill="1" applyBorder="1" applyAlignment="1">
      <alignment wrapText="1"/>
    </xf>
    <xf numFmtId="166" fontId="5" fillId="4" borderId="30" xfId="1" applyNumberFormat="1" applyFont="1" applyFill="1" applyBorder="1" applyAlignment="1">
      <alignment wrapText="1"/>
    </xf>
    <xf numFmtId="49" fontId="47" fillId="2" borderId="0" xfId="0" applyNumberFormat="1" applyFont="1" applyFill="1" applyAlignment="1">
      <alignment horizontal="left"/>
    </xf>
    <xf numFmtId="0" fontId="5" fillId="4" borderId="33" xfId="0" applyFont="1" applyFill="1" applyBorder="1" applyAlignment="1">
      <alignment vertical="center"/>
    </xf>
    <xf numFmtId="0" fontId="5" fillId="0" borderId="34" xfId="0" applyFont="1" applyFill="1" applyBorder="1" applyAlignment="1">
      <alignment vertical="center"/>
    </xf>
    <xf numFmtId="0" fontId="5" fillId="4" borderId="34" xfId="0" applyFont="1" applyFill="1" applyBorder="1" applyAlignment="1">
      <alignment vertical="center"/>
    </xf>
    <xf numFmtId="0" fontId="5" fillId="0" borderId="35" xfId="0" applyFont="1" applyFill="1" applyBorder="1" applyAlignment="1">
      <alignment vertical="center"/>
    </xf>
    <xf numFmtId="0" fontId="5" fillId="0" borderId="2" xfId="0" applyFont="1" applyFill="1" applyBorder="1" applyAlignment="1">
      <alignment horizontal="left" vertical="top" wrapText="1"/>
    </xf>
    <xf numFmtId="0" fontId="34" fillId="2" borderId="2" xfId="0" applyFont="1" applyFill="1" applyBorder="1" applyAlignment="1">
      <alignment horizontal="center" wrapText="1"/>
    </xf>
    <xf numFmtId="0" fontId="34" fillId="2" borderId="26" xfId="0" applyFont="1" applyFill="1" applyBorder="1" applyAlignment="1">
      <alignment horizontal="center" wrapText="1"/>
    </xf>
    <xf numFmtId="0" fontId="5" fillId="0" borderId="0" xfId="0" applyFont="1" applyFill="1" applyAlignment="1">
      <alignment horizontal="left" wrapText="1"/>
    </xf>
    <xf numFmtId="0" fontId="5" fillId="0" borderId="2" xfId="0" applyFont="1" applyFill="1" applyBorder="1" applyAlignment="1">
      <alignment horizontal="left" wrapText="1"/>
    </xf>
    <xf numFmtId="165" fontId="34" fillId="2" borderId="2" xfId="1" applyNumberFormat="1" applyFont="1" applyFill="1" applyBorder="1" applyAlignment="1">
      <alignment horizontal="center" vertical="center" wrapText="1"/>
    </xf>
    <xf numFmtId="0" fontId="48" fillId="0" borderId="0" xfId="0" applyFont="1" applyFill="1"/>
  </cellXfs>
  <cellStyles count="6">
    <cellStyle name="Comma" xfId="1" builtinId="3"/>
    <cellStyle name="Comma 2" xfId="5" xr:uid="{00000000-0005-0000-0000-000001000000}"/>
    <cellStyle name="Hyperlink" xfId="4" builtinId="8"/>
    <cellStyle name="Normal" xfId="0" builtinId="0"/>
    <cellStyle name="Normal 2" xfId="3" xr:uid="{00000000-0005-0000-0000-000004000000}"/>
    <cellStyle name="Percent" xfId="2" builtinId="5"/>
  </cellStyles>
  <dxfs count="0"/>
  <tableStyles count="0" defaultTableStyle="TableStyleMedium2" defaultPivotStyle="PivotStyleLight16"/>
  <colors>
    <mruColors>
      <color rgb="FFE0F1F0"/>
      <color rgb="FF44B07F"/>
      <color rgb="FFEC4B1C"/>
      <color rgb="FF008797"/>
      <color rgb="FF2C7AC7"/>
      <color rgb="FFE2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10</xdr:col>
      <xdr:colOff>71438</xdr:colOff>
      <xdr:row>0</xdr:row>
      <xdr:rowOff>119063</xdr:rowOff>
    </xdr:from>
    <xdr:to>
      <xdr:col>20</xdr:col>
      <xdr:colOff>542108</xdr:colOff>
      <xdr:row>43</xdr:row>
      <xdr:rowOff>141714</xdr:rowOff>
    </xdr:to>
    <xdr:pic>
      <xdr:nvPicPr>
        <xdr:cNvPr id="5" name="Picture 4">
          <a:extLst>
            <a:ext uri="{FF2B5EF4-FFF2-40B4-BE49-F238E27FC236}">
              <a16:creationId xmlns:a16="http://schemas.microsoft.com/office/drawing/2014/main" id="{24BF1808-FF17-4D89-BF6F-6FB711D2C4D8}"/>
            </a:ext>
          </a:extLst>
        </xdr:cNvPr>
        <xdr:cNvPicPr>
          <a:picLocks noChangeAspect="1"/>
        </xdr:cNvPicPr>
      </xdr:nvPicPr>
      <xdr:blipFill>
        <a:blip xmlns:r="http://schemas.openxmlformats.org/officeDocument/2006/relationships" r:embed="rId1"/>
        <a:stretch>
          <a:fillRect/>
        </a:stretch>
      </xdr:blipFill>
      <xdr:spPr>
        <a:xfrm>
          <a:off x="6048376" y="119063"/>
          <a:ext cx="6542857" cy="9285714"/>
        </a:xfrm>
        <a:prstGeom prst="rect">
          <a:avLst/>
        </a:prstGeom>
        <a:ln>
          <a:solidFill>
            <a:schemeClr val="bg1">
              <a:lumMod val="95000"/>
            </a:schemeClr>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200025</xdr:colOff>
      <xdr:row>5</xdr:row>
      <xdr:rowOff>171450</xdr:rowOff>
    </xdr:from>
    <xdr:to>
      <xdr:col>18</xdr:col>
      <xdr:colOff>123138</xdr:colOff>
      <xdr:row>21</xdr:row>
      <xdr:rowOff>56736</xdr:rowOff>
    </xdr:to>
    <xdr:pic>
      <xdr:nvPicPr>
        <xdr:cNvPr id="5" name="Picture 4">
          <a:extLst>
            <a:ext uri="{FF2B5EF4-FFF2-40B4-BE49-F238E27FC236}">
              <a16:creationId xmlns:a16="http://schemas.microsoft.com/office/drawing/2014/main" id="{61726703-A77A-44E6-9522-6AD7498003A5}"/>
            </a:ext>
          </a:extLst>
        </xdr:cNvPr>
        <xdr:cNvPicPr>
          <a:picLocks noChangeAspect="1"/>
        </xdr:cNvPicPr>
      </xdr:nvPicPr>
      <xdr:blipFill>
        <a:blip xmlns:r="http://schemas.openxmlformats.org/officeDocument/2006/relationships" r:embed="rId1"/>
        <a:stretch>
          <a:fillRect/>
        </a:stretch>
      </xdr:blipFill>
      <xdr:spPr>
        <a:xfrm>
          <a:off x="8820150" y="409575"/>
          <a:ext cx="5495238" cy="3314286"/>
        </a:xfrm>
        <a:prstGeom prst="rect">
          <a:avLst/>
        </a:prstGeom>
        <a:ln>
          <a:solidFill>
            <a:schemeClr val="bg1">
              <a:lumMod val="95000"/>
            </a:schemeClr>
          </a:solidFill>
        </a:ln>
      </xdr:spPr>
    </xdr:pic>
    <xdr:clientData/>
  </xdr:twoCellAnchor>
  <xdr:twoCellAnchor editAs="oneCell">
    <xdr:from>
      <xdr:col>4</xdr:col>
      <xdr:colOff>333375</xdr:colOff>
      <xdr:row>26</xdr:row>
      <xdr:rowOff>0</xdr:rowOff>
    </xdr:from>
    <xdr:to>
      <xdr:col>8</xdr:col>
      <xdr:colOff>218618</xdr:colOff>
      <xdr:row>38</xdr:row>
      <xdr:rowOff>18714</xdr:rowOff>
    </xdr:to>
    <xdr:pic>
      <xdr:nvPicPr>
        <xdr:cNvPr id="6" name="Picture 5">
          <a:extLst>
            <a:ext uri="{FF2B5EF4-FFF2-40B4-BE49-F238E27FC236}">
              <a16:creationId xmlns:a16="http://schemas.microsoft.com/office/drawing/2014/main" id="{65A54E16-8111-4BB2-AFD5-7408EBE21B9B}"/>
            </a:ext>
          </a:extLst>
        </xdr:cNvPr>
        <xdr:cNvPicPr>
          <a:picLocks noChangeAspect="1"/>
        </xdr:cNvPicPr>
      </xdr:nvPicPr>
      <xdr:blipFill>
        <a:blip xmlns:r="http://schemas.openxmlformats.org/officeDocument/2006/relationships" r:embed="rId2"/>
        <a:stretch>
          <a:fillRect/>
        </a:stretch>
      </xdr:blipFill>
      <xdr:spPr>
        <a:xfrm>
          <a:off x="3295650" y="4667250"/>
          <a:ext cx="3657143" cy="2685714"/>
        </a:xfrm>
        <a:prstGeom prst="rect">
          <a:avLst/>
        </a:prstGeom>
        <a:ln>
          <a:solidFill>
            <a:schemeClr val="bg1">
              <a:lumMod val="95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190500</xdr:colOff>
      <xdr:row>7</xdr:row>
      <xdr:rowOff>0</xdr:rowOff>
    </xdr:from>
    <xdr:to>
      <xdr:col>10</xdr:col>
      <xdr:colOff>292464</xdr:colOff>
      <xdr:row>20</xdr:row>
      <xdr:rowOff>90690</xdr:rowOff>
    </xdr:to>
    <xdr:pic>
      <xdr:nvPicPr>
        <xdr:cNvPr id="3" name="Picture 2">
          <a:extLst>
            <a:ext uri="{FF2B5EF4-FFF2-40B4-BE49-F238E27FC236}">
              <a16:creationId xmlns:a16="http://schemas.microsoft.com/office/drawing/2014/main" id="{C53B3EEC-4A56-4CAC-BDBB-9CBAB08C2401}"/>
            </a:ext>
          </a:extLst>
        </xdr:cNvPr>
        <xdr:cNvPicPr>
          <a:picLocks noChangeAspect="1"/>
        </xdr:cNvPicPr>
      </xdr:nvPicPr>
      <xdr:blipFill>
        <a:blip xmlns:r="http://schemas.openxmlformats.org/officeDocument/2006/relationships" r:embed="rId1"/>
        <a:stretch>
          <a:fillRect/>
        </a:stretch>
      </xdr:blipFill>
      <xdr:spPr>
        <a:xfrm>
          <a:off x="5662083" y="455083"/>
          <a:ext cx="5552381" cy="2609524"/>
        </a:xfrm>
        <a:prstGeom prst="rect">
          <a:avLst/>
        </a:prstGeom>
        <a:ln>
          <a:solidFill>
            <a:schemeClr val="bg1">
              <a:lumMod val="95000"/>
            </a:schemeClr>
          </a:solidFill>
        </a:ln>
      </xdr:spPr>
    </xdr:pic>
    <xdr:clientData/>
  </xdr:twoCellAnchor>
  <xdr:twoCellAnchor editAs="oneCell">
    <xdr:from>
      <xdr:col>3</xdr:col>
      <xdr:colOff>222250</xdr:colOff>
      <xdr:row>29</xdr:row>
      <xdr:rowOff>148167</xdr:rowOff>
    </xdr:from>
    <xdr:to>
      <xdr:col>4</xdr:col>
      <xdr:colOff>437917</xdr:colOff>
      <xdr:row>49</xdr:row>
      <xdr:rowOff>188965</xdr:rowOff>
    </xdr:to>
    <xdr:pic>
      <xdr:nvPicPr>
        <xdr:cNvPr id="4" name="Picture 3">
          <a:extLst>
            <a:ext uri="{FF2B5EF4-FFF2-40B4-BE49-F238E27FC236}">
              <a16:creationId xmlns:a16="http://schemas.microsoft.com/office/drawing/2014/main" id="{1E252F8B-5A9D-472D-90D7-1025ADDFC3DE}"/>
            </a:ext>
          </a:extLst>
        </xdr:cNvPr>
        <xdr:cNvPicPr>
          <a:picLocks noChangeAspect="1"/>
        </xdr:cNvPicPr>
      </xdr:nvPicPr>
      <xdr:blipFill>
        <a:blip xmlns:r="http://schemas.openxmlformats.org/officeDocument/2006/relationships" r:embed="rId2"/>
        <a:stretch>
          <a:fillRect/>
        </a:stretch>
      </xdr:blipFill>
      <xdr:spPr>
        <a:xfrm>
          <a:off x="4042833" y="4720167"/>
          <a:ext cx="1866667" cy="3819048"/>
        </a:xfrm>
        <a:prstGeom prst="rect">
          <a:avLst/>
        </a:prstGeom>
        <a:ln>
          <a:solidFill>
            <a:schemeClr val="bg1">
              <a:lumMod val="95000"/>
            </a:schemeClr>
          </a:solidFill>
        </a:ln>
      </xdr:spPr>
    </xdr:pic>
    <xdr:clientData/>
  </xdr:twoCellAnchor>
  <xdr:twoCellAnchor editAs="oneCell">
    <xdr:from>
      <xdr:col>4</xdr:col>
      <xdr:colOff>296333</xdr:colOff>
      <xdr:row>54</xdr:row>
      <xdr:rowOff>0</xdr:rowOff>
    </xdr:from>
    <xdr:to>
      <xdr:col>7</xdr:col>
      <xdr:colOff>730845</xdr:colOff>
      <xdr:row>71</xdr:row>
      <xdr:rowOff>180548</xdr:rowOff>
    </xdr:to>
    <xdr:pic>
      <xdr:nvPicPr>
        <xdr:cNvPr id="7" name="Picture 6">
          <a:extLst>
            <a:ext uri="{FF2B5EF4-FFF2-40B4-BE49-F238E27FC236}">
              <a16:creationId xmlns:a16="http://schemas.microsoft.com/office/drawing/2014/main" id="{15C267DB-C741-4D80-8594-C20929F9A335}"/>
            </a:ext>
          </a:extLst>
        </xdr:cNvPr>
        <xdr:cNvPicPr>
          <a:picLocks noChangeAspect="1"/>
        </xdr:cNvPicPr>
      </xdr:nvPicPr>
      <xdr:blipFill>
        <a:blip xmlns:r="http://schemas.openxmlformats.org/officeDocument/2006/relationships" r:embed="rId3"/>
        <a:stretch>
          <a:fillRect/>
        </a:stretch>
      </xdr:blipFill>
      <xdr:spPr>
        <a:xfrm>
          <a:off x="5767916" y="9376833"/>
          <a:ext cx="3704762" cy="3419048"/>
        </a:xfrm>
        <a:prstGeom prst="rect">
          <a:avLst/>
        </a:prstGeom>
        <a:ln>
          <a:solidFill>
            <a:schemeClr val="bg1">
              <a:lumMod val="95000"/>
            </a:schemeClr>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200025</xdr:colOff>
      <xdr:row>1</xdr:row>
      <xdr:rowOff>152400</xdr:rowOff>
    </xdr:from>
    <xdr:to>
      <xdr:col>10</xdr:col>
      <xdr:colOff>228139</xdr:colOff>
      <xdr:row>15</xdr:row>
      <xdr:rowOff>113971</xdr:rowOff>
    </xdr:to>
    <xdr:pic>
      <xdr:nvPicPr>
        <xdr:cNvPr id="3" name="Picture 2">
          <a:extLst>
            <a:ext uri="{FF2B5EF4-FFF2-40B4-BE49-F238E27FC236}">
              <a16:creationId xmlns:a16="http://schemas.microsoft.com/office/drawing/2014/main" id="{FE358C9D-E3CA-4BE1-924B-658964B53873}"/>
            </a:ext>
          </a:extLst>
        </xdr:cNvPr>
        <xdr:cNvPicPr>
          <a:picLocks noChangeAspect="1"/>
        </xdr:cNvPicPr>
      </xdr:nvPicPr>
      <xdr:blipFill>
        <a:blip xmlns:r="http://schemas.openxmlformats.org/officeDocument/2006/relationships" r:embed="rId1"/>
        <a:stretch>
          <a:fillRect/>
        </a:stretch>
      </xdr:blipFill>
      <xdr:spPr>
        <a:xfrm>
          <a:off x="4962525" y="390525"/>
          <a:ext cx="3685714" cy="2628571"/>
        </a:xfrm>
        <a:prstGeom prst="rect">
          <a:avLst/>
        </a:prstGeom>
        <a:ln>
          <a:solidFill>
            <a:schemeClr val="bg1">
              <a:lumMod val="95000"/>
            </a:schemeClr>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152400</xdr:colOff>
      <xdr:row>2</xdr:row>
      <xdr:rowOff>0</xdr:rowOff>
    </xdr:from>
    <xdr:to>
      <xdr:col>12</xdr:col>
      <xdr:colOff>180511</xdr:colOff>
      <xdr:row>13</xdr:row>
      <xdr:rowOff>190211</xdr:rowOff>
    </xdr:to>
    <xdr:pic>
      <xdr:nvPicPr>
        <xdr:cNvPr id="3" name="Picture 2">
          <a:extLst>
            <a:ext uri="{FF2B5EF4-FFF2-40B4-BE49-F238E27FC236}">
              <a16:creationId xmlns:a16="http://schemas.microsoft.com/office/drawing/2014/main" id="{582A8470-78A5-4A57-AB7E-760936C96547}"/>
            </a:ext>
          </a:extLst>
        </xdr:cNvPr>
        <xdr:cNvPicPr>
          <a:picLocks noChangeAspect="1"/>
        </xdr:cNvPicPr>
      </xdr:nvPicPr>
      <xdr:blipFill>
        <a:blip xmlns:r="http://schemas.openxmlformats.org/officeDocument/2006/relationships" r:embed="rId1"/>
        <a:stretch>
          <a:fillRect/>
        </a:stretch>
      </xdr:blipFill>
      <xdr:spPr>
        <a:xfrm>
          <a:off x="8195733" y="433917"/>
          <a:ext cx="3732278" cy="23174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133350</xdr:colOff>
      <xdr:row>1</xdr:row>
      <xdr:rowOff>180975</xdr:rowOff>
    </xdr:from>
    <xdr:to>
      <xdr:col>13</xdr:col>
      <xdr:colOff>75509</xdr:colOff>
      <xdr:row>18</xdr:row>
      <xdr:rowOff>66284</xdr:rowOff>
    </xdr:to>
    <xdr:pic>
      <xdr:nvPicPr>
        <xdr:cNvPr id="3" name="Picture 2">
          <a:extLst>
            <a:ext uri="{FF2B5EF4-FFF2-40B4-BE49-F238E27FC236}">
              <a16:creationId xmlns:a16="http://schemas.microsoft.com/office/drawing/2014/main" id="{D4E4EFFA-6052-4AD8-9F51-8A27C3C9056E}"/>
            </a:ext>
          </a:extLst>
        </xdr:cNvPr>
        <xdr:cNvPicPr>
          <a:picLocks noChangeAspect="1"/>
        </xdr:cNvPicPr>
      </xdr:nvPicPr>
      <xdr:blipFill>
        <a:blip xmlns:r="http://schemas.openxmlformats.org/officeDocument/2006/relationships" r:embed="rId1"/>
        <a:stretch>
          <a:fillRect/>
        </a:stretch>
      </xdr:blipFill>
      <xdr:spPr>
        <a:xfrm>
          <a:off x="5153025" y="419100"/>
          <a:ext cx="5523809" cy="3123809"/>
        </a:xfrm>
        <a:prstGeom prst="rect">
          <a:avLst/>
        </a:prstGeom>
        <a:ln>
          <a:solidFill>
            <a:schemeClr val="bg1">
              <a:lumMod val="95000"/>
            </a:schemeClr>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74084</xdr:colOff>
      <xdr:row>2</xdr:row>
      <xdr:rowOff>10583</xdr:rowOff>
    </xdr:from>
    <xdr:to>
      <xdr:col>12</xdr:col>
      <xdr:colOff>35291</xdr:colOff>
      <xdr:row>15</xdr:row>
      <xdr:rowOff>48369</xdr:rowOff>
    </xdr:to>
    <xdr:pic>
      <xdr:nvPicPr>
        <xdr:cNvPr id="4" name="Picture 3">
          <a:extLst>
            <a:ext uri="{FF2B5EF4-FFF2-40B4-BE49-F238E27FC236}">
              <a16:creationId xmlns:a16="http://schemas.microsoft.com/office/drawing/2014/main" id="{1BD30868-C260-44AF-929D-D44A3B3A587A}"/>
            </a:ext>
          </a:extLst>
        </xdr:cNvPr>
        <xdr:cNvPicPr>
          <a:picLocks noChangeAspect="1"/>
        </xdr:cNvPicPr>
      </xdr:nvPicPr>
      <xdr:blipFill>
        <a:blip xmlns:r="http://schemas.openxmlformats.org/officeDocument/2006/relationships" r:embed="rId1"/>
        <a:stretch>
          <a:fillRect/>
        </a:stretch>
      </xdr:blipFill>
      <xdr:spPr>
        <a:xfrm>
          <a:off x="3958167" y="444500"/>
          <a:ext cx="5580957" cy="2514286"/>
        </a:xfrm>
        <a:prstGeom prst="rect">
          <a:avLst/>
        </a:prstGeom>
        <a:ln>
          <a:solidFill>
            <a:schemeClr val="bg1">
              <a:lumMod val="95000"/>
            </a:schemeClr>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257175</xdr:colOff>
      <xdr:row>6</xdr:row>
      <xdr:rowOff>0</xdr:rowOff>
    </xdr:from>
    <xdr:to>
      <xdr:col>8</xdr:col>
      <xdr:colOff>313855</xdr:colOff>
      <xdr:row>20</xdr:row>
      <xdr:rowOff>75857</xdr:rowOff>
    </xdr:to>
    <xdr:pic>
      <xdr:nvPicPr>
        <xdr:cNvPr id="4" name="Picture 3">
          <a:extLst>
            <a:ext uri="{FF2B5EF4-FFF2-40B4-BE49-F238E27FC236}">
              <a16:creationId xmlns:a16="http://schemas.microsoft.com/office/drawing/2014/main" id="{9C681D0A-CF4D-4CD4-AABA-19B1C33E4B1A}"/>
            </a:ext>
          </a:extLst>
        </xdr:cNvPr>
        <xdr:cNvPicPr>
          <a:picLocks noChangeAspect="1"/>
        </xdr:cNvPicPr>
      </xdr:nvPicPr>
      <xdr:blipFill>
        <a:blip xmlns:r="http://schemas.openxmlformats.org/officeDocument/2006/relationships" r:embed="rId1"/>
        <a:stretch>
          <a:fillRect/>
        </a:stretch>
      </xdr:blipFill>
      <xdr:spPr>
        <a:xfrm>
          <a:off x="4000500" y="666750"/>
          <a:ext cx="3761905" cy="2742857"/>
        </a:xfrm>
        <a:prstGeom prst="rect">
          <a:avLst/>
        </a:prstGeom>
        <a:ln>
          <a:solidFill>
            <a:schemeClr val="bg1">
              <a:lumMod val="95000"/>
            </a:schemeClr>
          </a:solidFill>
        </a:ln>
      </xdr:spPr>
    </xdr:pic>
    <xdr:clientData/>
  </xdr:twoCellAnchor>
  <xdr:twoCellAnchor editAs="oneCell">
    <xdr:from>
      <xdr:col>3</xdr:col>
      <xdr:colOff>95250</xdr:colOff>
      <xdr:row>34</xdr:row>
      <xdr:rowOff>9525</xdr:rowOff>
    </xdr:from>
    <xdr:to>
      <xdr:col>8</xdr:col>
      <xdr:colOff>104311</xdr:colOff>
      <xdr:row>46</xdr:row>
      <xdr:rowOff>171144</xdr:rowOff>
    </xdr:to>
    <xdr:pic>
      <xdr:nvPicPr>
        <xdr:cNvPr id="5" name="Picture 4">
          <a:extLst>
            <a:ext uri="{FF2B5EF4-FFF2-40B4-BE49-F238E27FC236}">
              <a16:creationId xmlns:a16="http://schemas.microsoft.com/office/drawing/2014/main" id="{AD29D5A8-7DD7-4DD8-B8C2-A5CF1F92AEDA}"/>
            </a:ext>
          </a:extLst>
        </xdr:cNvPr>
        <xdr:cNvPicPr>
          <a:picLocks noChangeAspect="1"/>
        </xdr:cNvPicPr>
      </xdr:nvPicPr>
      <xdr:blipFill>
        <a:blip xmlns:r="http://schemas.openxmlformats.org/officeDocument/2006/relationships" r:embed="rId2"/>
        <a:stretch>
          <a:fillRect/>
        </a:stretch>
      </xdr:blipFill>
      <xdr:spPr>
        <a:xfrm>
          <a:off x="3971925" y="6057900"/>
          <a:ext cx="3714286" cy="2447619"/>
        </a:xfrm>
        <a:prstGeom prst="rect">
          <a:avLst/>
        </a:prstGeom>
        <a:ln>
          <a:solidFill>
            <a:schemeClr val="bg1">
              <a:lumMod val="95000"/>
            </a:schemeClr>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228600</xdr:colOff>
      <xdr:row>5</xdr:row>
      <xdr:rowOff>180975</xdr:rowOff>
    </xdr:from>
    <xdr:to>
      <xdr:col>10</xdr:col>
      <xdr:colOff>256715</xdr:colOff>
      <xdr:row>21</xdr:row>
      <xdr:rowOff>47240</xdr:rowOff>
    </xdr:to>
    <xdr:pic>
      <xdr:nvPicPr>
        <xdr:cNvPr id="2" name="Picture 1">
          <a:extLst>
            <a:ext uri="{FF2B5EF4-FFF2-40B4-BE49-F238E27FC236}">
              <a16:creationId xmlns:a16="http://schemas.microsoft.com/office/drawing/2014/main" id="{BDFDC10F-C885-438C-9014-19687883FEFD}"/>
            </a:ext>
          </a:extLst>
        </xdr:cNvPr>
        <xdr:cNvPicPr>
          <a:picLocks noChangeAspect="1"/>
        </xdr:cNvPicPr>
      </xdr:nvPicPr>
      <xdr:blipFill>
        <a:blip xmlns:r="http://schemas.openxmlformats.org/officeDocument/2006/relationships" r:embed="rId1"/>
        <a:stretch>
          <a:fillRect/>
        </a:stretch>
      </xdr:blipFill>
      <xdr:spPr>
        <a:xfrm>
          <a:off x="6753225" y="447675"/>
          <a:ext cx="3676190" cy="3076190"/>
        </a:xfrm>
        <a:prstGeom prst="rect">
          <a:avLst/>
        </a:prstGeom>
        <a:ln>
          <a:solidFill>
            <a:schemeClr val="bg1">
              <a:lumMod val="95000"/>
            </a:schemeClr>
          </a:solidFill>
        </a:ln>
      </xdr:spPr>
    </xdr:pic>
    <xdr:clientData/>
  </xdr:twoCellAnchor>
  <xdr:twoCellAnchor editAs="oneCell">
    <xdr:from>
      <xdr:col>4</xdr:col>
      <xdr:colOff>243416</xdr:colOff>
      <xdr:row>27</xdr:row>
      <xdr:rowOff>148167</xdr:rowOff>
    </xdr:from>
    <xdr:to>
      <xdr:col>8</xdr:col>
      <xdr:colOff>278939</xdr:colOff>
      <xdr:row>47</xdr:row>
      <xdr:rowOff>25953</xdr:rowOff>
    </xdr:to>
    <xdr:pic>
      <xdr:nvPicPr>
        <xdr:cNvPr id="5" name="Picture 4">
          <a:extLst>
            <a:ext uri="{FF2B5EF4-FFF2-40B4-BE49-F238E27FC236}">
              <a16:creationId xmlns:a16="http://schemas.microsoft.com/office/drawing/2014/main" id="{6B2E6744-EB99-4934-931B-BC630C1915A3}"/>
            </a:ext>
          </a:extLst>
        </xdr:cNvPr>
        <xdr:cNvPicPr>
          <a:picLocks noChangeAspect="1"/>
        </xdr:cNvPicPr>
      </xdr:nvPicPr>
      <xdr:blipFill>
        <a:blip xmlns:r="http://schemas.openxmlformats.org/officeDocument/2006/relationships" r:embed="rId2"/>
        <a:stretch>
          <a:fillRect/>
        </a:stretch>
      </xdr:blipFill>
      <xdr:spPr>
        <a:xfrm>
          <a:off x="5556249" y="4804834"/>
          <a:ext cx="3676190" cy="4047619"/>
        </a:xfrm>
        <a:prstGeom prst="rect">
          <a:avLst/>
        </a:prstGeom>
        <a:ln>
          <a:solidFill>
            <a:schemeClr val="bg1">
              <a:lumMod val="95000"/>
            </a:schemeClr>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317501</xdr:colOff>
      <xdr:row>5</xdr:row>
      <xdr:rowOff>179917</xdr:rowOff>
    </xdr:from>
    <xdr:to>
      <xdr:col>14</xdr:col>
      <xdr:colOff>267072</xdr:colOff>
      <xdr:row>17</xdr:row>
      <xdr:rowOff>312917</xdr:rowOff>
    </xdr:to>
    <xdr:pic>
      <xdr:nvPicPr>
        <xdr:cNvPr id="5" name="Picture 4">
          <a:extLst>
            <a:ext uri="{FF2B5EF4-FFF2-40B4-BE49-F238E27FC236}">
              <a16:creationId xmlns:a16="http://schemas.microsoft.com/office/drawing/2014/main" id="{EAEDB108-0D67-4DC7-AC44-791D411EA035}"/>
            </a:ext>
          </a:extLst>
        </xdr:cNvPr>
        <xdr:cNvPicPr>
          <a:picLocks noChangeAspect="1"/>
        </xdr:cNvPicPr>
      </xdr:nvPicPr>
      <xdr:blipFill>
        <a:blip xmlns:r="http://schemas.openxmlformats.org/officeDocument/2006/relationships" r:embed="rId1"/>
        <a:stretch>
          <a:fillRect/>
        </a:stretch>
      </xdr:blipFill>
      <xdr:spPr>
        <a:xfrm>
          <a:off x="5439834" y="666750"/>
          <a:ext cx="5495238" cy="2800000"/>
        </a:xfrm>
        <a:prstGeom prst="rect">
          <a:avLst/>
        </a:prstGeom>
        <a:ln>
          <a:solidFill>
            <a:schemeClr val="bg1">
              <a:lumMod val="95000"/>
            </a:schemeClr>
          </a:solidFill>
        </a:ln>
      </xdr:spPr>
    </xdr:pic>
    <xdr:clientData/>
  </xdr:twoCellAnchor>
  <xdr:twoCellAnchor editAs="oneCell">
    <xdr:from>
      <xdr:col>3</xdr:col>
      <xdr:colOff>444500</xdr:colOff>
      <xdr:row>24</xdr:row>
      <xdr:rowOff>10583</xdr:rowOff>
    </xdr:from>
    <xdr:to>
      <xdr:col>12</xdr:col>
      <xdr:colOff>109357</xdr:colOff>
      <xdr:row>36</xdr:row>
      <xdr:rowOff>94929</xdr:rowOff>
    </xdr:to>
    <xdr:pic>
      <xdr:nvPicPr>
        <xdr:cNvPr id="6" name="Picture 5">
          <a:extLst>
            <a:ext uri="{FF2B5EF4-FFF2-40B4-BE49-F238E27FC236}">
              <a16:creationId xmlns:a16="http://schemas.microsoft.com/office/drawing/2014/main" id="{0B6286DF-1C4A-4196-A342-F3281C740E55}"/>
            </a:ext>
          </a:extLst>
        </xdr:cNvPr>
        <xdr:cNvPicPr>
          <a:picLocks noChangeAspect="1"/>
        </xdr:cNvPicPr>
      </xdr:nvPicPr>
      <xdr:blipFill>
        <a:blip xmlns:r="http://schemas.openxmlformats.org/officeDocument/2006/relationships" r:embed="rId2"/>
        <a:stretch>
          <a:fillRect/>
        </a:stretch>
      </xdr:blipFill>
      <xdr:spPr>
        <a:xfrm>
          <a:off x="3873500" y="4286250"/>
          <a:ext cx="5676190" cy="2571429"/>
        </a:xfrm>
        <a:prstGeom prst="rect">
          <a:avLst/>
        </a:prstGeom>
        <a:ln>
          <a:solidFill>
            <a:schemeClr val="bg1">
              <a:lumMod val="95000"/>
            </a:schemeClr>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381000</xdr:colOff>
      <xdr:row>7</xdr:row>
      <xdr:rowOff>0</xdr:rowOff>
    </xdr:from>
    <xdr:to>
      <xdr:col>11</xdr:col>
      <xdr:colOff>383714</xdr:colOff>
      <xdr:row>19</xdr:row>
      <xdr:rowOff>85429</xdr:rowOff>
    </xdr:to>
    <xdr:pic>
      <xdr:nvPicPr>
        <xdr:cNvPr id="6" name="Picture 5">
          <a:extLst>
            <a:ext uri="{FF2B5EF4-FFF2-40B4-BE49-F238E27FC236}">
              <a16:creationId xmlns:a16="http://schemas.microsoft.com/office/drawing/2014/main" id="{6C471FEB-1720-45D5-B552-390F37A76951}"/>
            </a:ext>
          </a:extLst>
        </xdr:cNvPr>
        <xdr:cNvPicPr>
          <a:picLocks noChangeAspect="1"/>
        </xdr:cNvPicPr>
      </xdr:nvPicPr>
      <xdr:blipFill>
        <a:blip xmlns:r="http://schemas.openxmlformats.org/officeDocument/2006/relationships" r:embed="rId1"/>
        <a:stretch>
          <a:fillRect/>
        </a:stretch>
      </xdr:blipFill>
      <xdr:spPr>
        <a:xfrm>
          <a:off x="6540500" y="677333"/>
          <a:ext cx="3685714" cy="2371429"/>
        </a:xfrm>
        <a:prstGeom prst="rect">
          <a:avLst/>
        </a:prstGeom>
        <a:ln>
          <a:solidFill>
            <a:schemeClr val="bg1">
              <a:lumMod val="95000"/>
            </a:schemeClr>
          </a:solidFill>
        </a:ln>
      </xdr:spPr>
    </xdr:pic>
    <xdr:clientData/>
  </xdr:twoCellAnchor>
  <xdr:twoCellAnchor editAs="oneCell">
    <xdr:from>
      <xdr:col>5</xdr:col>
      <xdr:colOff>179916</xdr:colOff>
      <xdr:row>77</xdr:row>
      <xdr:rowOff>10584</xdr:rowOff>
    </xdr:from>
    <xdr:to>
      <xdr:col>8</xdr:col>
      <xdr:colOff>509845</xdr:colOff>
      <xdr:row>88</xdr:row>
      <xdr:rowOff>134108</xdr:rowOff>
    </xdr:to>
    <xdr:pic>
      <xdr:nvPicPr>
        <xdr:cNvPr id="7" name="Picture 6">
          <a:extLst>
            <a:ext uri="{FF2B5EF4-FFF2-40B4-BE49-F238E27FC236}">
              <a16:creationId xmlns:a16="http://schemas.microsoft.com/office/drawing/2014/main" id="{6EDA34BE-627A-4064-A89F-154958D08085}"/>
            </a:ext>
          </a:extLst>
        </xdr:cNvPr>
        <xdr:cNvPicPr>
          <a:picLocks noChangeAspect="1"/>
        </xdr:cNvPicPr>
      </xdr:nvPicPr>
      <xdr:blipFill>
        <a:blip xmlns:r="http://schemas.openxmlformats.org/officeDocument/2006/relationships" r:embed="rId2"/>
        <a:stretch>
          <a:fillRect/>
        </a:stretch>
      </xdr:blipFill>
      <xdr:spPr>
        <a:xfrm>
          <a:off x="6476999" y="13885334"/>
          <a:ext cx="2171429" cy="2409524"/>
        </a:xfrm>
        <a:prstGeom prst="rect">
          <a:avLst/>
        </a:prstGeom>
        <a:ln>
          <a:solidFill>
            <a:schemeClr val="bg1">
              <a:lumMod val="95000"/>
            </a:schemeClr>
          </a:solidFill>
        </a:ln>
      </xdr:spPr>
    </xdr:pic>
    <xdr:clientData/>
  </xdr:twoCellAnchor>
  <xdr:twoCellAnchor editAs="oneCell">
    <xdr:from>
      <xdr:col>5</xdr:col>
      <xdr:colOff>232834</xdr:colOff>
      <xdr:row>103</xdr:row>
      <xdr:rowOff>31749</xdr:rowOff>
    </xdr:from>
    <xdr:to>
      <xdr:col>14</xdr:col>
      <xdr:colOff>222620</xdr:colOff>
      <xdr:row>114</xdr:row>
      <xdr:rowOff>98130</xdr:rowOff>
    </xdr:to>
    <xdr:pic>
      <xdr:nvPicPr>
        <xdr:cNvPr id="8" name="Picture 7">
          <a:extLst>
            <a:ext uri="{FF2B5EF4-FFF2-40B4-BE49-F238E27FC236}">
              <a16:creationId xmlns:a16="http://schemas.microsoft.com/office/drawing/2014/main" id="{52B5E28E-4835-434B-BA67-28CFC8D0FB0E}"/>
            </a:ext>
          </a:extLst>
        </xdr:cNvPr>
        <xdr:cNvPicPr>
          <a:picLocks noChangeAspect="1"/>
        </xdr:cNvPicPr>
      </xdr:nvPicPr>
      <xdr:blipFill>
        <a:blip xmlns:r="http://schemas.openxmlformats.org/officeDocument/2006/relationships" r:embed="rId3"/>
        <a:stretch>
          <a:fillRect/>
        </a:stretch>
      </xdr:blipFill>
      <xdr:spPr>
        <a:xfrm>
          <a:off x="6529917" y="19420416"/>
          <a:ext cx="5514286" cy="2352381"/>
        </a:xfrm>
        <a:prstGeom prst="rect">
          <a:avLst/>
        </a:prstGeom>
        <a:ln>
          <a:solidFill>
            <a:schemeClr val="bg1">
              <a:lumMod val="9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31</xdr:row>
      <xdr:rowOff>52917</xdr:rowOff>
    </xdr:from>
    <xdr:to>
      <xdr:col>19</xdr:col>
      <xdr:colOff>61060</xdr:colOff>
      <xdr:row>50</xdr:row>
      <xdr:rowOff>79965</xdr:rowOff>
    </xdr:to>
    <xdr:grpSp>
      <xdr:nvGrpSpPr>
        <xdr:cNvPr id="11" name="Group 10">
          <a:extLst>
            <a:ext uri="{FF2B5EF4-FFF2-40B4-BE49-F238E27FC236}">
              <a16:creationId xmlns:a16="http://schemas.microsoft.com/office/drawing/2014/main" id="{37B271E8-7BC4-427B-ABD4-50D8327E4E9C}"/>
            </a:ext>
          </a:extLst>
        </xdr:cNvPr>
        <xdr:cNvGrpSpPr/>
      </xdr:nvGrpSpPr>
      <xdr:grpSpPr>
        <a:xfrm>
          <a:off x="5450417" y="6339417"/>
          <a:ext cx="8845226" cy="3752381"/>
          <a:chOff x="5386917" y="6096000"/>
          <a:chExt cx="8845226" cy="3752381"/>
        </a:xfrm>
      </xdr:grpSpPr>
      <xdr:pic>
        <xdr:nvPicPr>
          <xdr:cNvPr id="7" name="Picture 6">
            <a:extLst>
              <a:ext uri="{FF2B5EF4-FFF2-40B4-BE49-F238E27FC236}">
                <a16:creationId xmlns:a16="http://schemas.microsoft.com/office/drawing/2014/main" id="{969842B2-44E5-4D3B-94C8-76152A53DD6B}"/>
              </a:ext>
            </a:extLst>
          </xdr:cNvPr>
          <xdr:cNvPicPr>
            <a:picLocks noChangeAspect="1"/>
          </xdr:cNvPicPr>
        </xdr:nvPicPr>
        <xdr:blipFill>
          <a:blip xmlns:r="http://schemas.openxmlformats.org/officeDocument/2006/relationships" r:embed="rId1"/>
          <a:stretch>
            <a:fillRect/>
          </a:stretch>
        </xdr:blipFill>
        <xdr:spPr>
          <a:xfrm>
            <a:off x="5386917" y="6096000"/>
            <a:ext cx="2714286" cy="3704762"/>
          </a:xfrm>
          <a:prstGeom prst="rect">
            <a:avLst/>
          </a:prstGeom>
          <a:ln>
            <a:solidFill>
              <a:schemeClr val="bg1">
                <a:lumMod val="95000"/>
              </a:schemeClr>
            </a:solidFill>
          </a:ln>
        </xdr:spPr>
      </xdr:pic>
      <xdr:pic>
        <xdr:nvPicPr>
          <xdr:cNvPr id="9" name="Picture 8">
            <a:extLst>
              <a:ext uri="{FF2B5EF4-FFF2-40B4-BE49-F238E27FC236}">
                <a16:creationId xmlns:a16="http://schemas.microsoft.com/office/drawing/2014/main" id="{789B8103-61CF-4719-BDB9-2ADFFDA133E0}"/>
              </a:ext>
            </a:extLst>
          </xdr:cNvPr>
          <xdr:cNvPicPr>
            <a:picLocks noChangeAspect="1"/>
          </xdr:cNvPicPr>
        </xdr:nvPicPr>
        <xdr:blipFill>
          <a:blip xmlns:r="http://schemas.openxmlformats.org/officeDocument/2006/relationships" r:embed="rId2"/>
          <a:stretch>
            <a:fillRect/>
          </a:stretch>
        </xdr:blipFill>
        <xdr:spPr>
          <a:xfrm>
            <a:off x="8572500" y="6096000"/>
            <a:ext cx="2685714" cy="3752381"/>
          </a:xfrm>
          <a:prstGeom prst="rect">
            <a:avLst/>
          </a:prstGeom>
          <a:ln>
            <a:solidFill>
              <a:schemeClr val="bg1">
                <a:lumMod val="95000"/>
              </a:schemeClr>
            </a:solidFill>
          </a:ln>
        </xdr:spPr>
      </xdr:pic>
      <xdr:pic>
        <xdr:nvPicPr>
          <xdr:cNvPr id="10" name="Picture 9">
            <a:extLst>
              <a:ext uri="{FF2B5EF4-FFF2-40B4-BE49-F238E27FC236}">
                <a16:creationId xmlns:a16="http://schemas.microsoft.com/office/drawing/2014/main" id="{39F8F006-5B4D-4399-B23A-D0A59CB8CD37}"/>
              </a:ext>
            </a:extLst>
          </xdr:cNvPr>
          <xdr:cNvPicPr>
            <a:picLocks noChangeAspect="1"/>
          </xdr:cNvPicPr>
        </xdr:nvPicPr>
        <xdr:blipFill>
          <a:blip xmlns:r="http://schemas.openxmlformats.org/officeDocument/2006/relationships" r:embed="rId3"/>
          <a:stretch>
            <a:fillRect/>
          </a:stretch>
        </xdr:blipFill>
        <xdr:spPr>
          <a:xfrm>
            <a:off x="11641667" y="6096000"/>
            <a:ext cx="2590476" cy="3733333"/>
          </a:xfrm>
          <a:prstGeom prst="rect">
            <a:avLst/>
          </a:prstGeom>
          <a:ln>
            <a:solidFill>
              <a:schemeClr val="bg1">
                <a:lumMod val="95000"/>
              </a:schemeClr>
            </a:solidFill>
          </a:ln>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243417</xdr:colOff>
      <xdr:row>7</xdr:row>
      <xdr:rowOff>116417</xdr:rowOff>
    </xdr:from>
    <xdr:to>
      <xdr:col>10</xdr:col>
      <xdr:colOff>292464</xdr:colOff>
      <xdr:row>42</xdr:row>
      <xdr:rowOff>152607</xdr:rowOff>
    </xdr:to>
    <xdr:grpSp>
      <xdr:nvGrpSpPr>
        <xdr:cNvPr id="6" name="Group 5">
          <a:extLst>
            <a:ext uri="{FF2B5EF4-FFF2-40B4-BE49-F238E27FC236}">
              <a16:creationId xmlns:a16="http://schemas.microsoft.com/office/drawing/2014/main" id="{72D78DDD-FB03-4B1A-949D-8A3D7AC5033D}"/>
            </a:ext>
          </a:extLst>
        </xdr:cNvPr>
        <xdr:cNvGrpSpPr/>
      </xdr:nvGrpSpPr>
      <xdr:grpSpPr>
        <a:xfrm>
          <a:off x="3937000" y="1661584"/>
          <a:ext cx="5499464" cy="6809523"/>
          <a:chOff x="4392083" y="677333"/>
          <a:chExt cx="5552381" cy="6809524"/>
        </a:xfrm>
      </xdr:grpSpPr>
      <xdr:pic>
        <xdr:nvPicPr>
          <xdr:cNvPr id="4" name="Picture 3">
            <a:extLst>
              <a:ext uri="{FF2B5EF4-FFF2-40B4-BE49-F238E27FC236}">
                <a16:creationId xmlns:a16="http://schemas.microsoft.com/office/drawing/2014/main" id="{2A7A1219-3BB9-4CCB-A570-84B28BDAFDD2}"/>
              </a:ext>
            </a:extLst>
          </xdr:cNvPr>
          <xdr:cNvPicPr>
            <a:picLocks noChangeAspect="1"/>
          </xdr:cNvPicPr>
        </xdr:nvPicPr>
        <xdr:blipFill>
          <a:blip xmlns:r="http://schemas.openxmlformats.org/officeDocument/2006/relationships" r:embed="rId1"/>
          <a:stretch>
            <a:fillRect/>
          </a:stretch>
        </xdr:blipFill>
        <xdr:spPr>
          <a:xfrm>
            <a:off x="4392083" y="677333"/>
            <a:ext cx="5552381" cy="6809524"/>
          </a:xfrm>
          <a:prstGeom prst="rect">
            <a:avLst/>
          </a:prstGeom>
          <a:ln>
            <a:solidFill>
              <a:schemeClr val="bg1">
                <a:lumMod val="95000"/>
              </a:schemeClr>
            </a:solidFill>
          </a:ln>
        </xdr:spPr>
      </xdr:pic>
      <xdr:sp macro="" textlink="">
        <xdr:nvSpPr>
          <xdr:cNvPr id="5" name="Rectangle 4">
            <a:extLst>
              <a:ext uri="{FF2B5EF4-FFF2-40B4-BE49-F238E27FC236}">
                <a16:creationId xmlns:a16="http://schemas.microsoft.com/office/drawing/2014/main" id="{BE640669-F2B1-402B-8A0E-4A15831C1E1E}"/>
              </a:ext>
            </a:extLst>
          </xdr:cNvPr>
          <xdr:cNvSpPr/>
        </xdr:nvSpPr>
        <xdr:spPr>
          <a:xfrm>
            <a:off x="6953250" y="2487083"/>
            <a:ext cx="2889250" cy="4318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5</xdr:col>
      <xdr:colOff>254000</xdr:colOff>
      <xdr:row>50</xdr:row>
      <xdr:rowOff>0</xdr:rowOff>
    </xdr:from>
    <xdr:to>
      <xdr:col>10</xdr:col>
      <xdr:colOff>61023</xdr:colOff>
      <xdr:row>71</xdr:row>
      <xdr:rowOff>113762</xdr:rowOff>
    </xdr:to>
    <xdr:pic>
      <xdr:nvPicPr>
        <xdr:cNvPr id="7" name="Picture 6">
          <a:extLst>
            <a:ext uri="{FF2B5EF4-FFF2-40B4-BE49-F238E27FC236}">
              <a16:creationId xmlns:a16="http://schemas.microsoft.com/office/drawing/2014/main" id="{066C5E2A-6261-4CAF-854F-DBB7AC3E23A6}"/>
            </a:ext>
          </a:extLst>
        </xdr:cNvPr>
        <xdr:cNvPicPr>
          <a:picLocks noChangeAspect="1"/>
        </xdr:cNvPicPr>
      </xdr:nvPicPr>
      <xdr:blipFill>
        <a:blip xmlns:r="http://schemas.openxmlformats.org/officeDocument/2006/relationships" r:embed="rId2"/>
        <a:stretch>
          <a:fillRect/>
        </a:stretch>
      </xdr:blipFill>
      <xdr:spPr>
        <a:xfrm>
          <a:off x="6381750" y="9027583"/>
          <a:ext cx="2876190" cy="4304762"/>
        </a:xfrm>
        <a:prstGeom prst="rect">
          <a:avLst/>
        </a:prstGeom>
        <a:ln>
          <a:solidFill>
            <a:schemeClr val="bg1">
              <a:lumMod val="95000"/>
            </a:schemeClr>
          </a:solidFill>
        </a:ln>
      </xdr:spPr>
    </xdr:pic>
    <xdr:clientData/>
  </xdr:twoCellAnchor>
</xdr:wsDr>
</file>

<file path=xl/drawings/drawing21.xml><?xml version="1.0" encoding="utf-8"?>
<xdr:wsDr xmlns:xdr="http://schemas.openxmlformats.org/drawingml/2006/spreadsheetDrawing" xmlns:a="http://schemas.openxmlformats.org/drawingml/2006/main">
  <xdr:oneCellAnchor>
    <xdr:from>
      <xdr:col>8</xdr:col>
      <xdr:colOff>352425</xdr:colOff>
      <xdr:row>11</xdr:row>
      <xdr:rowOff>166687</xdr:rowOff>
    </xdr:from>
    <xdr:ext cx="65" cy="172227"/>
    <xdr:sp macro="" textlink="">
      <xdr:nvSpPr>
        <xdr:cNvPr id="2" name="TextBox 1">
          <a:extLst>
            <a:ext uri="{FF2B5EF4-FFF2-40B4-BE49-F238E27FC236}">
              <a16:creationId xmlns:a16="http://schemas.microsoft.com/office/drawing/2014/main" id="{A66B327A-FA3E-4C55-94BA-AA64F2B65E68}"/>
            </a:ext>
          </a:extLst>
        </xdr:cNvPr>
        <xdr:cNvSpPr txBox="1"/>
      </xdr:nvSpPr>
      <xdr:spPr>
        <a:xfrm>
          <a:off x="8305800" y="25765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twoCellAnchor editAs="oneCell">
    <xdr:from>
      <xdr:col>5</xdr:col>
      <xdr:colOff>190499</xdr:colOff>
      <xdr:row>2</xdr:row>
      <xdr:rowOff>21167</xdr:rowOff>
    </xdr:from>
    <xdr:to>
      <xdr:col>14</xdr:col>
      <xdr:colOff>266004</xdr:colOff>
      <xdr:row>18</xdr:row>
      <xdr:rowOff>42954</xdr:rowOff>
    </xdr:to>
    <xdr:pic>
      <xdr:nvPicPr>
        <xdr:cNvPr id="5" name="Picture 4">
          <a:extLst>
            <a:ext uri="{FF2B5EF4-FFF2-40B4-BE49-F238E27FC236}">
              <a16:creationId xmlns:a16="http://schemas.microsoft.com/office/drawing/2014/main" id="{08DE5AF0-7636-40DD-A60F-05D21013878E}"/>
            </a:ext>
          </a:extLst>
        </xdr:cNvPr>
        <xdr:cNvPicPr>
          <a:picLocks noChangeAspect="1"/>
        </xdr:cNvPicPr>
      </xdr:nvPicPr>
      <xdr:blipFill>
        <a:blip xmlns:r="http://schemas.openxmlformats.org/officeDocument/2006/relationships" r:embed="rId1"/>
        <a:stretch>
          <a:fillRect/>
        </a:stretch>
      </xdr:blipFill>
      <xdr:spPr>
        <a:xfrm>
          <a:off x="6572249" y="455084"/>
          <a:ext cx="5600005" cy="3503703"/>
        </a:xfrm>
        <a:prstGeom prst="rect">
          <a:avLst/>
        </a:prstGeom>
        <a:ln>
          <a:solidFill>
            <a:schemeClr val="bg1">
              <a:lumMod val="9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338667</xdr:colOff>
      <xdr:row>1</xdr:row>
      <xdr:rowOff>148166</xdr:rowOff>
    </xdr:from>
    <xdr:to>
      <xdr:col>13</xdr:col>
      <xdr:colOff>309405</xdr:colOff>
      <xdr:row>24</xdr:row>
      <xdr:rowOff>144440</xdr:rowOff>
    </xdr:to>
    <xdr:pic>
      <xdr:nvPicPr>
        <xdr:cNvPr id="2" name="Picture 1">
          <a:extLst>
            <a:ext uri="{FF2B5EF4-FFF2-40B4-BE49-F238E27FC236}">
              <a16:creationId xmlns:a16="http://schemas.microsoft.com/office/drawing/2014/main" id="{089967B8-5D2B-402C-86B3-24098CCFCDE2}"/>
            </a:ext>
          </a:extLst>
        </xdr:cNvPr>
        <xdr:cNvPicPr>
          <a:picLocks noChangeAspect="1"/>
        </xdr:cNvPicPr>
      </xdr:nvPicPr>
      <xdr:blipFill>
        <a:blip xmlns:r="http://schemas.openxmlformats.org/officeDocument/2006/relationships" r:embed="rId1"/>
        <a:stretch>
          <a:fillRect/>
        </a:stretch>
      </xdr:blipFill>
      <xdr:spPr>
        <a:xfrm>
          <a:off x="4370917" y="391583"/>
          <a:ext cx="5495238" cy="4409524"/>
        </a:xfrm>
        <a:prstGeom prst="rect">
          <a:avLst/>
        </a:prstGeom>
        <a:ln>
          <a:solidFill>
            <a:schemeClr val="bg1">
              <a:lumMod val="95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63499</xdr:colOff>
      <xdr:row>2</xdr:row>
      <xdr:rowOff>6350</xdr:rowOff>
    </xdr:from>
    <xdr:to>
      <xdr:col>27</xdr:col>
      <xdr:colOff>5670</xdr:colOff>
      <xdr:row>17</xdr:row>
      <xdr:rowOff>110755</xdr:rowOff>
    </xdr:to>
    <xdr:pic>
      <xdr:nvPicPr>
        <xdr:cNvPr id="2" name="Picture 1">
          <a:extLst>
            <a:ext uri="{FF2B5EF4-FFF2-40B4-BE49-F238E27FC236}">
              <a16:creationId xmlns:a16="http://schemas.microsoft.com/office/drawing/2014/main" id="{76B1368A-0795-477B-B582-BB5E5B495410}"/>
            </a:ext>
          </a:extLst>
        </xdr:cNvPr>
        <xdr:cNvPicPr>
          <a:picLocks noChangeAspect="1"/>
        </xdr:cNvPicPr>
      </xdr:nvPicPr>
      <xdr:blipFill>
        <a:blip xmlns:r="http://schemas.openxmlformats.org/officeDocument/2006/relationships" r:embed="rId1"/>
        <a:stretch>
          <a:fillRect/>
        </a:stretch>
      </xdr:blipFill>
      <xdr:spPr>
        <a:xfrm>
          <a:off x="13779499" y="425450"/>
          <a:ext cx="5428571" cy="2961905"/>
        </a:xfrm>
        <a:prstGeom prst="rect">
          <a:avLst/>
        </a:prstGeom>
        <a:ln>
          <a:solidFill>
            <a:schemeClr val="bg1">
              <a:lumMod val="95000"/>
            </a:schemeClr>
          </a:solidFill>
        </a:ln>
      </xdr:spPr>
    </xdr:pic>
    <xdr:clientData/>
  </xdr:twoCellAnchor>
  <xdr:twoCellAnchor editAs="oneCell">
    <xdr:from>
      <xdr:col>11</xdr:col>
      <xdr:colOff>85725</xdr:colOff>
      <xdr:row>2</xdr:row>
      <xdr:rowOff>0</xdr:rowOff>
    </xdr:from>
    <xdr:to>
      <xdr:col>17</xdr:col>
      <xdr:colOff>475744</xdr:colOff>
      <xdr:row>31</xdr:row>
      <xdr:rowOff>85024</xdr:rowOff>
    </xdr:to>
    <xdr:pic>
      <xdr:nvPicPr>
        <xdr:cNvPr id="3" name="Picture 2">
          <a:extLst>
            <a:ext uri="{FF2B5EF4-FFF2-40B4-BE49-F238E27FC236}">
              <a16:creationId xmlns:a16="http://schemas.microsoft.com/office/drawing/2014/main" id="{4227572C-0839-4403-B8E6-282A8BC18803}"/>
            </a:ext>
          </a:extLst>
        </xdr:cNvPr>
        <xdr:cNvPicPr>
          <a:picLocks noChangeAspect="1"/>
        </xdr:cNvPicPr>
      </xdr:nvPicPr>
      <xdr:blipFill>
        <a:blip xmlns:r="http://schemas.openxmlformats.org/officeDocument/2006/relationships" r:embed="rId2"/>
        <a:stretch>
          <a:fillRect/>
        </a:stretch>
      </xdr:blipFill>
      <xdr:spPr>
        <a:xfrm>
          <a:off x="9534525" y="419100"/>
          <a:ext cx="4047619" cy="5609524"/>
        </a:xfrm>
        <a:prstGeom prst="rect">
          <a:avLst/>
        </a:prstGeom>
        <a:ln>
          <a:solidFill>
            <a:schemeClr val="bg1">
              <a:lumMod val="9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158750</xdr:colOff>
      <xdr:row>2</xdr:row>
      <xdr:rowOff>0</xdr:rowOff>
    </xdr:from>
    <xdr:to>
      <xdr:col>12</xdr:col>
      <xdr:colOff>494798</xdr:colOff>
      <xdr:row>24</xdr:row>
      <xdr:rowOff>170905</xdr:rowOff>
    </xdr:to>
    <xdr:pic>
      <xdr:nvPicPr>
        <xdr:cNvPr id="2" name="Picture 1">
          <a:extLst>
            <a:ext uri="{FF2B5EF4-FFF2-40B4-BE49-F238E27FC236}">
              <a16:creationId xmlns:a16="http://schemas.microsoft.com/office/drawing/2014/main" id="{D401C110-3592-4DCF-ADC1-3389A21F008E}"/>
            </a:ext>
          </a:extLst>
        </xdr:cNvPr>
        <xdr:cNvPicPr>
          <a:picLocks noChangeAspect="1"/>
        </xdr:cNvPicPr>
      </xdr:nvPicPr>
      <xdr:blipFill>
        <a:blip xmlns:r="http://schemas.openxmlformats.org/officeDocument/2006/relationships" r:embed="rId1"/>
        <a:stretch>
          <a:fillRect/>
        </a:stretch>
      </xdr:blipFill>
      <xdr:spPr>
        <a:xfrm>
          <a:off x="8307917" y="433917"/>
          <a:ext cx="4019048" cy="4361905"/>
        </a:xfrm>
        <a:prstGeom prst="rect">
          <a:avLst/>
        </a:prstGeom>
        <a:ln>
          <a:solidFill>
            <a:schemeClr val="bg1">
              <a:lumMod val="95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137583</xdr:colOff>
      <xdr:row>81</xdr:row>
      <xdr:rowOff>190499</xdr:rowOff>
    </xdr:from>
    <xdr:to>
      <xdr:col>6</xdr:col>
      <xdr:colOff>876869</xdr:colOff>
      <xdr:row>91</xdr:row>
      <xdr:rowOff>161666</xdr:rowOff>
    </xdr:to>
    <xdr:pic>
      <xdr:nvPicPr>
        <xdr:cNvPr id="3" name="Picture 2">
          <a:extLst>
            <a:ext uri="{FF2B5EF4-FFF2-40B4-BE49-F238E27FC236}">
              <a16:creationId xmlns:a16="http://schemas.microsoft.com/office/drawing/2014/main" id="{D391713B-6596-40AF-A684-BC3F0372A809}"/>
            </a:ext>
          </a:extLst>
        </xdr:cNvPr>
        <xdr:cNvPicPr>
          <a:picLocks noChangeAspect="1"/>
        </xdr:cNvPicPr>
      </xdr:nvPicPr>
      <xdr:blipFill>
        <a:blip xmlns:r="http://schemas.openxmlformats.org/officeDocument/2006/relationships" r:embed="rId1"/>
        <a:stretch>
          <a:fillRect/>
        </a:stretch>
      </xdr:blipFill>
      <xdr:spPr>
        <a:xfrm>
          <a:off x="6159500" y="14033499"/>
          <a:ext cx="3914286" cy="2066667"/>
        </a:xfrm>
        <a:prstGeom prst="rect">
          <a:avLst/>
        </a:prstGeom>
        <a:ln>
          <a:solidFill>
            <a:schemeClr val="bg1">
              <a:lumMod val="95000"/>
            </a:schemeClr>
          </a:solidFill>
        </a:ln>
      </xdr:spPr>
    </xdr:pic>
    <xdr:clientData/>
  </xdr:twoCellAnchor>
  <xdr:twoCellAnchor editAs="oneCell">
    <xdr:from>
      <xdr:col>5</xdr:col>
      <xdr:colOff>105833</xdr:colOff>
      <xdr:row>95</xdr:row>
      <xdr:rowOff>179916</xdr:rowOff>
    </xdr:from>
    <xdr:to>
      <xdr:col>7</xdr:col>
      <xdr:colOff>845119</xdr:colOff>
      <xdr:row>114</xdr:row>
      <xdr:rowOff>8035</xdr:rowOff>
    </xdr:to>
    <xdr:pic>
      <xdr:nvPicPr>
        <xdr:cNvPr id="4" name="Picture 3">
          <a:extLst>
            <a:ext uri="{FF2B5EF4-FFF2-40B4-BE49-F238E27FC236}">
              <a16:creationId xmlns:a16="http://schemas.microsoft.com/office/drawing/2014/main" id="{2B7D25E1-179E-4939-B082-042B989768B1}"/>
            </a:ext>
          </a:extLst>
        </xdr:cNvPr>
        <xdr:cNvPicPr>
          <a:picLocks noChangeAspect="1"/>
        </xdr:cNvPicPr>
      </xdr:nvPicPr>
      <xdr:blipFill>
        <a:blip xmlns:r="http://schemas.openxmlformats.org/officeDocument/2006/relationships" r:embed="rId2"/>
        <a:stretch>
          <a:fillRect/>
        </a:stretch>
      </xdr:blipFill>
      <xdr:spPr>
        <a:xfrm>
          <a:off x="7715250" y="16933333"/>
          <a:ext cx="3914286" cy="3447619"/>
        </a:xfrm>
        <a:prstGeom prst="rect">
          <a:avLst/>
        </a:prstGeom>
        <a:ln>
          <a:solidFill>
            <a:schemeClr val="bg1">
              <a:lumMod val="95000"/>
            </a:schemeClr>
          </a:solidFill>
        </a:ln>
      </xdr:spPr>
    </xdr:pic>
    <xdr:clientData/>
  </xdr:twoCellAnchor>
  <xdr:twoCellAnchor editAs="oneCell">
    <xdr:from>
      <xdr:col>3</xdr:col>
      <xdr:colOff>74084</xdr:colOff>
      <xdr:row>118</xdr:row>
      <xdr:rowOff>0</xdr:rowOff>
    </xdr:from>
    <xdr:to>
      <xdr:col>5</xdr:col>
      <xdr:colOff>727655</xdr:colOff>
      <xdr:row>128</xdr:row>
      <xdr:rowOff>104524</xdr:rowOff>
    </xdr:to>
    <xdr:pic>
      <xdr:nvPicPr>
        <xdr:cNvPr id="5" name="Picture 4">
          <a:extLst>
            <a:ext uri="{FF2B5EF4-FFF2-40B4-BE49-F238E27FC236}">
              <a16:creationId xmlns:a16="http://schemas.microsoft.com/office/drawing/2014/main" id="{3EC1C12E-9C99-422E-8450-A736B57733C7}"/>
            </a:ext>
          </a:extLst>
        </xdr:cNvPr>
        <xdr:cNvPicPr>
          <a:picLocks noChangeAspect="1"/>
        </xdr:cNvPicPr>
      </xdr:nvPicPr>
      <xdr:blipFill>
        <a:blip xmlns:r="http://schemas.openxmlformats.org/officeDocument/2006/relationships" r:embed="rId3"/>
        <a:stretch>
          <a:fillRect/>
        </a:stretch>
      </xdr:blipFill>
      <xdr:spPr>
        <a:xfrm>
          <a:off x="4508501" y="21187833"/>
          <a:ext cx="3828571" cy="2009524"/>
        </a:xfrm>
        <a:prstGeom prst="rect">
          <a:avLst/>
        </a:prstGeom>
        <a:ln>
          <a:solidFill>
            <a:schemeClr val="bg1">
              <a:lumMod val="95000"/>
            </a:schemeClr>
          </a:solidFill>
        </a:ln>
      </xdr:spPr>
    </xdr:pic>
    <xdr:clientData/>
  </xdr:twoCellAnchor>
  <xdr:twoCellAnchor editAs="oneCell">
    <xdr:from>
      <xdr:col>6</xdr:col>
      <xdr:colOff>116417</xdr:colOff>
      <xdr:row>132</xdr:row>
      <xdr:rowOff>169333</xdr:rowOff>
    </xdr:from>
    <xdr:to>
      <xdr:col>12</xdr:col>
      <xdr:colOff>135846</xdr:colOff>
      <xdr:row>142</xdr:row>
      <xdr:rowOff>54809</xdr:rowOff>
    </xdr:to>
    <xdr:pic>
      <xdr:nvPicPr>
        <xdr:cNvPr id="6" name="Picture 5">
          <a:extLst>
            <a:ext uri="{FF2B5EF4-FFF2-40B4-BE49-F238E27FC236}">
              <a16:creationId xmlns:a16="http://schemas.microsoft.com/office/drawing/2014/main" id="{ACC32FAA-3DF7-4606-B8BF-9386D24948C0}"/>
            </a:ext>
          </a:extLst>
        </xdr:cNvPr>
        <xdr:cNvPicPr>
          <a:picLocks noChangeAspect="1"/>
        </xdr:cNvPicPr>
      </xdr:nvPicPr>
      <xdr:blipFill>
        <a:blip xmlns:r="http://schemas.openxmlformats.org/officeDocument/2006/relationships" r:embed="rId4"/>
        <a:stretch>
          <a:fillRect/>
        </a:stretch>
      </xdr:blipFill>
      <xdr:spPr>
        <a:xfrm>
          <a:off x="9313334" y="24077083"/>
          <a:ext cx="5438095" cy="1790476"/>
        </a:xfrm>
        <a:prstGeom prst="rect">
          <a:avLst/>
        </a:prstGeom>
        <a:ln>
          <a:solidFill>
            <a:schemeClr val="bg1">
              <a:lumMod val="95000"/>
            </a:schemeClr>
          </a:solidFill>
        </a:ln>
      </xdr:spPr>
    </xdr:pic>
    <xdr:clientData/>
  </xdr:twoCellAnchor>
  <xdr:twoCellAnchor editAs="oneCell">
    <xdr:from>
      <xdr:col>1</xdr:col>
      <xdr:colOff>0</xdr:colOff>
      <xdr:row>209</xdr:row>
      <xdr:rowOff>0</xdr:rowOff>
    </xdr:from>
    <xdr:to>
      <xdr:col>3</xdr:col>
      <xdr:colOff>960309</xdr:colOff>
      <xdr:row>226</xdr:row>
      <xdr:rowOff>104357</xdr:rowOff>
    </xdr:to>
    <xdr:pic>
      <xdr:nvPicPr>
        <xdr:cNvPr id="19" name="Picture 18">
          <a:extLst>
            <a:ext uri="{FF2B5EF4-FFF2-40B4-BE49-F238E27FC236}">
              <a16:creationId xmlns:a16="http://schemas.microsoft.com/office/drawing/2014/main" id="{3518536E-5916-466B-BA31-9779D4E69365}"/>
            </a:ext>
          </a:extLst>
        </xdr:cNvPr>
        <xdr:cNvPicPr>
          <a:picLocks noChangeAspect="1"/>
        </xdr:cNvPicPr>
      </xdr:nvPicPr>
      <xdr:blipFill>
        <a:blip xmlns:r="http://schemas.openxmlformats.org/officeDocument/2006/relationships" r:embed="rId5"/>
        <a:stretch>
          <a:fillRect/>
        </a:stretch>
      </xdr:blipFill>
      <xdr:spPr>
        <a:xfrm>
          <a:off x="137583" y="38862000"/>
          <a:ext cx="5257143" cy="3342857"/>
        </a:xfrm>
        <a:prstGeom prst="rect">
          <a:avLst/>
        </a:prstGeom>
        <a:ln>
          <a:solidFill>
            <a:schemeClr val="bg1">
              <a:lumMod val="95000"/>
            </a:schemeClr>
          </a:solidFill>
        </a:ln>
      </xdr:spPr>
    </xdr:pic>
    <xdr:clientData/>
  </xdr:twoCellAnchor>
  <xdr:twoCellAnchor editAs="oneCell">
    <xdr:from>
      <xdr:col>8</xdr:col>
      <xdr:colOff>127000</xdr:colOff>
      <xdr:row>11</xdr:row>
      <xdr:rowOff>0</xdr:rowOff>
    </xdr:from>
    <xdr:to>
      <xdr:col>17</xdr:col>
      <xdr:colOff>2500</xdr:colOff>
      <xdr:row>30</xdr:row>
      <xdr:rowOff>56690</xdr:rowOff>
    </xdr:to>
    <xdr:pic>
      <xdr:nvPicPr>
        <xdr:cNvPr id="2" name="Picture 1">
          <a:extLst>
            <a:ext uri="{FF2B5EF4-FFF2-40B4-BE49-F238E27FC236}">
              <a16:creationId xmlns:a16="http://schemas.microsoft.com/office/drawing/2014/main" id="{02ED2097-29FE-4164-9661-DA495FC58849}"/>
            </a:ext>
          </a:extLst>
        </xdr:cNvPr>
        <xdr:cNvPicPr>
          <a:picLocks noChangeAspect="1"/>
        </xdr:cNvPicPr>
      </xdr:nvPicPr>
      <xdr:blipFill>
        <a:blip xmlns:r="http://schemas.openxmlformats.org/officeDocument/2006/relationships" r:embed="rId6"/>
        <a:stretch>
          <a:fillRect/>
        </a:stretch>
      </xdr:blipFill>
      <xdr:spPr>
        <a:xfrm>
          <a:off x="12287250" y="433917"/>
          <a:ext cx="5400000" cy="3676190"/>
        </a:xfrm>
        <a:prstGeom prst="rect">
          <a:avLst/>
        </a:prstGeom>
        <a:ln>
          <a:solidFill>
            <a:schemeClr val="bg1">
              <a:lumMod val="95000"/>
            </a:schemeClr>
          </a:solidFill>
        </a:ln>
      </xdr:spPr>
    </xdr:pic>
    <xdr:clientData/>
  </xdr:twoCellAnchor>
  <xdr:twoCellAnchor editAs="oneCell">
    <xdr:from>
      <xdr:col>6</xdr:col>
      <xdr:colOff>179916</xdr:colOff>
      <xdr:row>163</xdr:row>
      <xdr:rowOff>10584</xdr:rowOff>
    </xdr:from>
    <xdr:to>
      <xdr:col>12</xdr:col>
      <xdr:colOff>180298</xdr:colOff>
      <xdr:row>174</xdr:row>
      <xdr:rowOff>38870</xdr:rowOff>
    </xdr:to>
    <xdr:pic>
      <xdr:nvPicPr>
        <xdr:cNvPr id="7" name="Picture 6">
          <a:extLst>
            <a:ext uri="{FF2B5EF4-FFF2-40B4-BE49-F238E27FC236}">
              <a16:creationId xmlns:a16="http://schemas.microsoft.com/office/drawing/2014/main" id="{A2DDBC29-3B58-47B8-A474-4134A44E283C}"/>
            </a:ext>
          </a:extLst>
        </xdr:cNvPr>
        <xdr:cNvPicPr>
          <a:picLocks noChangeAspect="1"/>
        </xdr:cNvPicPr>
      </xdr:nvPicPr>
      <xdr:blipFill>
        <a:blip xmlns:r="http://schemas.openxmlformats.org/officeDocument/2006/relationships" r:embed="rId7"/>
        <a:stretch>
          <a:fillRect/>
        </a:stretch>
      </xdr:blipFill>
      <xdr:spPr>
        <a:xfrm>
          <a:off x="9376833" y="29866167"/>
          <a:ext cx="5419048" cy="2314286"/>
        </a:xfrm>
        <a:prstGeom prst="rect">
          <a:avLst/>
        </a:prstGeom>
        <a:ln>
          <a:solidFill>
            <a:schemeClr val="bg1">
              <a:lumMod val="95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74084</xdr:colOff>
      <xdr:row>6</xdr:row>
      <xdr:rowOff>10584</xdr:rowOff>
    </xdr:from>
    <xdr:to>
      <xdr:col>7</xdr:col>
      <xdr:colOff>588001</xdr:colOff>
      <xdr:row>18</xdr:row>
      <xdr:rowOff>123501</xdr:rowOff>
    </xdr:to>
    <xdr:pic>
      <xdr:nvPicPr>
        <xdr:cNvPr id="6" name="Picture 5">
          <a:extLst>
            <a:ext uri="{FF2B5EF4-FFF2-40B4-BE49-F238E27FC236}">
              <a16:creationId xmlns:a16="http://schemas.microsoft.com/office/drawing/2014/main" id="{9BC12747-5A67-429B-A3BE-C56258FFDC15}"/>
            </a:ext>
          </a:extLst>
        </xdr:cNvPr>
        <xdr:cNvPicPr>
          <a:picLocks noChangeAspect="1"/>
        </xdr:cNvPicPr>
      </xdr:nvPicPr>
      <xdr:blipFill>
        <a:blip xmlns:r="http://schemas.openxmlformats.org/officeDocument/2006/relationships" r:embed="rId1"/>
        <a:stretch>
          <a:fillRect/>
        </a:stretch>
      </xdr:blipFill>
      <xdr:spPr>
        <a:xfrm>
          <a:off x="6529917" y="444501"/>
          <a:ext cx="3466667" cy="2600000"/>
        </a:xfrm>
        <a:prstGeom prst="rect">
          <a:avLst/>
        </a:prstGeom>
        <a:ln>
          <a:solidFill>
            <a:schemeClr val="bg1">
              <a:lumMod val="95000"/>
            </a:schemeClr>
          </a:solidFill>
        </a:ln>
      </xdr:spPr>
    </xdr:pic>
    <xdr:clientData/>
  </xdr:twoCellAnchor>
  <xdr:twoCellAnchor editAs="oneCell">
    <xdr:from>
      <xdr:col>4</xdr:col>
      <xdr:colOff>116416</xdr:colOff>
      <xdr:row>22</xdr:row>
      <xdr:rowOff>10583</xdr:rowOff>
    </xdr:from>
    <xdr:to>
      <xdr:col>11</xdr:col>
      <xdr:colOff>194046</xdr:colOff>
      <xdr:row>35</xdr:row>
      <xdr:rowOff>48369</xdr:rowOff>
    </xdr:to>
    <xdr:pic>
      <xdr:nvPicPr>
        <xdr:cNvPr id="7" name="Picture 6">
          <a:extLst>
            <a:ext uri="{FF2B5EF4-FFF2-40B4-BE49-F238E27FC236}">
              <a16:creationId xmlns:a16="http://schemas.microsoft.com/office/drawing/2014/main" id="{8AED837E-7F15-484C-B838-BF8B08F42343}"/>
            </a:ext>
          </a:extLst>
        </xdr:cNvPr>
        <xdr:cNvPicPr>
          <a:picLocks noChangeAspect="1"/>
        </xdr:cNvPicPr>
      </xdr:nvPicPr>
      <xdr:blipFill>
        <a:blip xmlns:r="http://schemas.openxmlformats.org/officeDocument/2006/relationships" r:embed="rId2"/>
        <a:stretch>
          <a:fillRect/>
        </a:stretch>
      </xdr:blipFill>
      <xdr:spPr>
        <a:xfrm>
          <a:off x="6572249" y="3365500"/>
          <a:ext cx="5485714" cy="2514286"/>
        </a:xfrm>
        <a:prstGeom prst="rect">
          <a:avLst/>
        </a:prstGeom>
        <a:ln>
          <a:solidFill>
            <a:schemeClr val="bg1">
              <a:lumMod val="95000"/>
            </a:schemeClr>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84667</xdr:colOff>
      <xdr:row>7</xdr:row>
      <xdr:rowOff>21167</xdr:rowOff>
    </xdr:from>
    <xdr:to>
      <xdr:col>7</xdr:col>
      <xdr:colOff>984821</xdr:colOff>
      <xdr:row>18</xdr:row>
      <xdr:rowOff>47358</xdr:rowOff>
    </xdr:to>
    <xdr:pic>
      <xdr:nvPicPr>
        <xdr:cNvPr id="8" name="Picture 7">
          <a:extLst>
            <a:ext uri="{FF2B5EF4-FFF2-40B4-BE49-F238E27FC236}">
              <a16:creationId xmlns:a16="http://schemas.microsoft.com/office/drawing/2014/main" id="{994269EA-7789-4290-A058-3C56AB2EC31B}"/>
            </a:ext>
          </a:extLst>
        </xdr:cNvPr>
        <xdr:cNvPicPr>
          <a:picLocks noChangeAspect="1"/>
        </xdr:cNvPicPr>
      </xdr:nvPicPr>
      <xdr:blipFill>
        <a:blip xmlns:r="http://schemas.openxmlformats.org/officeDocument/2006/relationships" r:embed="rId1"/>
        <a:stretch>
          <a:fillRect/>
        </a:stretch>
      </xdr:blipFill>
      <xdr:spPr>
        <a:xfrm>
          <a:off x="5556250" y="455084"/>
          <a:ext cx="3895238" cy="2142857"/>
        </a:xfrm>
        <a:prstGeom prst="rect">
          <a:avLst/>
        </a:prstGeom>
        <a:ln>
          <a:solidFill>
            <a:schemeClr val="bg1">
              <a:lumMod val="95000"/>
            </a:schemeClr>
          </a:solidFill>
        </a:ln>
      </xdr:spPr>
    </xdr:pic>
    <xdr:clientData/>
  </xdr:twoCellAnchor>
  <xdr:twoCellAnchor editAs="oneCell">
    <xdr:from>
      <xdr:col>4</xdr:col>
      <xdr:colOff>116417</xdr:colOff>
      <xdr:row>56</xdr:row>
      <xdr:rowOff>179918</xdr:rowOff>
    </xdr:from>
    <xdr:to>
      <xdr:col>7</xdr:col>
      <xdr:colOff>768952</xdr:colOff>
      <xdr:row>70</xdr:row>
      <xdr:rowOff>133001</xdr:rowOff>
    </xdr:to>
    <xdr:pic>
      <xdr:nvPicPr>
        <xdr:cNvPr id="9" name="Picture 8">
          <a:extLst>
            <a:ext uri="{FF2B5EF4-FFF2-40B4-BE49-F238E27FC236}">
              <a16:creationId xmlns:a16="http://schemas.microsoft.com/office/drawing/2014/main" id="{A5392305-569C-44F1-BCAC-CED0105926B8}"/>
            </a:ext>
          </a:extLst>
        </xdr:cNvPr>
        <xdr:cNvPicPr>
          <a:picLocks noChangeAspect="1"/>
        </xdr:cNvPicPr>
      </xdr:nvPicPr>
      <xdr:blipFill>
        <a:blip xmlns:r="http://schemas.openxmlformats.org/officeDocument/2006/relationships" r:embed="rId2"/>
        <a:stretch>
          <a:fillRect/>
        </a:stretch>
      </xdr:blipFill>
      <xdr:spPr>
        <a:xfrm>
          <a:off x="5588000" y="8985251"/>
          <a:ext cx="3647619" cy="2800000"/>
        </a:xfrm>
        <a:prstGeom prst="rect">
          <a:avLst/>
        </a:prstGeom>
        <a:ln>
          <a:solidFill>
            <a:schemeClr val="bg1">
              <a:lumMod val="95000"/>
            </a:schemeClr>
          </a:solidFill>
        </a:ln>
      </xdr:spPr>
    </xdr:pic>
    <xdr:clientData/>
  </xdr:twoCellAnchor>
  <xdr:twoCellAnchor editAs="oneCell">
    <xdr:from>
      <xdr:col>3</xdr:col>
      <xdr:colOff>179917</xdr:colOff>
      <xdr:row>30</xdr:row>
      <xdr:rowOff>179916</xdr:rowOff>
    </xdr:from>
    <xdr:to>
      <xdr:col>4</xdr:col>
      <xdr:colOff>414631</xdr:colOff>
      <xdr:row>52</xdr:row>
      <xdr:rowOff>164570</xdr:rowOff>
    </xdr:to>
    <xdr:pic>
      <xdr:nvPicPr>
        <xdr:cNvPr id="2" name="Picture 1">
          <a:extLst>
            <a:ext uri="{FF2B5EF4-FFF2-40B4-BE49-F238E27FC236}">
              <a16:creationId xmlns:a16="http://schemas.microsoft.com/office/drawing/2014/main" id="{9E52DC5E-BDF2-48AD-870E-E46A7598DEDE}"/>
            </a:ext>
          </a:extLst>
        </xdr:cNvPr>
        <xdr:cNvPicPr>
          <a:picLocks noChangeAspect="1"/>
        </xdr:cNvPicPr>
      </xdr:nvPicPr>
      <xdr:blipFill>
        <a:blip xmlns:r="http://schemas.openxmlformats.org/officeDocument/2006/relationships" r:embed="rId3"/>
        <a:stretch>
          <a:fillRect/>
        </a:stretch>
      </xdr:blipFill>
      <xdr:spPr>
        <a:xfrm>
          <a:off x="4000500" y="5069416"/>
          <a:ext cx="1885714" cy="4228571"/>
        </a:xfrm>
        <a:prstGeom prst="rect">
          <a:avLst/>
        </a:prstGeom>
        <a:ln>
          <a:solidFill>
            <a:schemeClr val="bg1">
              <a:lumMod val="95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169334</xdr:colOff>
      <xdr:row>1</xdr:row>
      <xdr:rowOff>169333</xdr:rowOff>
    </xdr:from>
    <xdr:to>
      <xdr:col>19</xdr:col>
      <xdr:colOff>433465</xdr:colOff>
      <xdr:row>13</xdr:row>
      <xdr:rowOff>140452</xdr:rowOff>
    </xdr:to>
    <xdr:pic>
      <xdr:nvPicPr>
        <xdr:cNvPr id="4" name="Picture 3">
          <a:extLst>
            <a:ext uri="{FF2B5EF4-FFF2-40B4-BE49-F238E27FC236}">
              <a16:creationId xmlns:a16="http://schemas.microsoft.com/office/drawing/2014/main" id="{685B4861-7BCA-4F68-B1C2-580AB13D3E76}"/>
            </a:ext>
          </a:extLst>
        </xdr:cNvPr>
        <xdr:cNvPicPr>
          <a:picLocks noChangeAspect="1"/>
        </xdr:cNvPicPr>
      </xdr:nvPicPr>
      <xdr:blipFill>
        <a:blip xmlns:r="http://schemas.openxmlformats.org/officeDocument/2006/relationships" r:embed="rId1"/>
        <a:stretch>
          <a:fillRect/>
        </a:stretch>
      </xdr:blipFill>
      <xdr:spPr>
        <a:xfrm>
          <a:off x="10043584" y="412750"/>
          <a:ext cx="3619048" cy="2447619"/>
        </a:xfrm>
        <a:prstGeom prst="rect">
          <a:avLst/>
        </a:prstGeom>
        <a:ln>
          <a:solidFill>
            <a:schemeClr val="bg1">
              <a:lumMod val="95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urelie.delannoy@mineralproducts.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B2:Y44"/>
  <sheetViews>
    <sheetView showGridLines="0" tabSelected="1" zoomScale="80" zoomScaleNormal="80" zoomScaleSheetLayoutView="80" zoomScalePageLayoutView="80" workbookViewId="0">
      <selection activeCell="I14" sqref="I14"/>
    </sheetView>
  </sheetViews>
  <sheetFormatPr defaultColWidth="9.140625" defaultRowHeight="15" x14ac:dyDescent="0.25"/>
  <cols>
    <col min="1" max="1" width="4.42578125" style="2" customWidth="1"/>
    <col min="2" max="3" width="10.7109375" style="2" bestFit="1" customWidth="1"/>
    <col min="4" max="8" width="9.140625" style="2"/>
    <col min="9" max="9" width="9.140625" style="297"/>
    <col min="10" max="16384" width="9.140625" style="2"/>
  </cols>
  <sheetData>
    <row r="2" spans="2:9" s="4" customFormat="1" ht="28.5" x14ac:dyDescent="0.45">
      <c r="B2" s="4" t="s">
        <v>210</v>
      </c>
      <c r="I2" s="292"/>
    </row>
    <row r="3" spans="2:9" s="4" customFormat="1" ht="28.5" x14ac:dyDescent="0.45">
      <c r="B3" s="4" t="s">
        <v>211</v>
      </c>
      <c r="I3" s="292"/>
    </row>
    <row r="4" spans="2:9" s="1" customFormat="1" ht="28.5" x14ac:dyDescent="0.45">
      <c r="I4" s="293"/>
    </row>
    <row r="5" spans="2:9" s="1" customFormat="1" ht="28.5" x14ac:dyDescent="0.45">
      <c r="B5" s="1" t="s">
        <v>121</v>
      </c>
      <c r="I5" s="293"/>
    </row>
    <row r="8" spans="2:9" ht="15.75" x14ac:dyDescent="0.25">
      <c r="B8" s="6">
        <v>1</v>
      </c>
      <c r="C8" s="6" t="s">
        <v>264</v>
      </c>
      <c r="D8" s="5"/>
      <c r="E8" s="5"/>
      <c r="F8" s="5"/>
      <c r="G8" s="5"/>
      <c r="H8" s="5"/>
      <c r="I8" s="294" t="s">
        <v>73</v>
      </c>
    </row>
    <row r="9" spans="2:9" ht="15.75" x14ac:dyDescent="0.25">
      <c r="B9" s="6">
        <v>2</v>
      </c>
      <c r="C9" s="6" t="s">
        <v>265</v>
      </c>
      <c r="D9" s="5"/>
      <c r="E9" s="5"/>
      <c r="F9" s="5"/>
      <c r="G9" s="5"/>
      <c r="H9" s="5"/>
      <c r="I9" s="295"/>
    </row>
    <row r="10" spans="2:9" ht="15.75" x14ac:dyDescent="0.25">
      <c r="B10" s="6"/>
      <c r="C10" s="5">
        <v>2.1</v>
      </c>
      <c r="D10" s="5" t="s">
        <v>0</v>
      </c>
      <c r="E10" s="5"/>
      <c r="F10" s="5"/>
      <c r="G10" s="5"/>
      <c r="H10" s="5"/>
      <c r="I10" s="296" t="s">
        <v>73</v>
      </c>
    </row>
    <row r="11" spans="2:9" ht="15.75" x14ac:dyDescent="0.25">
      <c r="B11" s="6"/>
      <c r="C11" s="5">
        <v>2.2000000000000002</v>
      </c>
      <c r="D11" s="5" t="s">
        <v>266</v>
      </c>
      <c r="E11" s="5"/>
      <c r="F11" s="5"/>
      <c r="G11" s="5"/>
      <c r="H11" s="5"/>
      <c r="I11" s="296" t="s">
        <v>73</v>
      </c>
    </row>
    <row r="12" spans="2:9" ht="15.75" x14ac:dyDescent="0.25">
      <c r="B12" s="6"/>
      <c r="C12" s="5">
        <v>2.2999999999999998</v>
      </c>
      <c r="D12" s="5" t="s">
        <v>122</v>
      </c>
      <c r="E12" s="5"/>
      <c r="F12" s="5"/>
      <c r="G12" s="5"/>
      <c r="H12" s="5"/>
      <c r="I12" s="296" t="s">
        <v>73</v>
      </c>
    </row>
    <row r="13" spans="2:9" ht="15.75" x14ac:dyDescent="0.25">
      <c r="B13" s="6">
        <v>3</v>
      </c>
      <c r="C13" s="6" t="s">
        <v>267</v>
      </c>
      <c r="D13" s="5"/>
      <c r="E13" s="5"/>
      <c r="F13" s="5"/>
      <c r="G13" s="5"/>
      <c r="H13" s="5"/>
      <c r="I13" s="295"/>
    </row>
    <row r="14" spans="2:9" ht="15.75" x14ac:dyDescent="0.25">
      <c r="B14" s="6"/>
      <c r="C14" s="5">
        <v>3.1</v>
      </c>
      <c r="D14" s="5" t="s">
        <v>5</v>
      </c>
      <c r="E14" s="5"/>
      <c r="F14" s="5"/>
      <c r="G14" s="5"/>
      <c r="H14" s="5"/>
      <c r="I14" s="296" t="s">
        <v>73</v>
      </c>
    </row>
    <row r="15" spans="2:9" ht="15.75" x14ac:dyDescent="0.25">
      <c r="B15" s="6"/>
      <c r="C15" s="5">
        <v>3.2</v>
      </c>
      <c r="D15" s="5" t="s">
        <v>1</v>
      </c>
      <c r="E15" s="5"/>
      <c r="F15" s="5"/>
      <c r="G15" s="5"/>
      <c r="H15" s="5"/>
      <c r="I15" s="296" t="s">
        <v>73</v>
      </c>
    </row>
    <row r="16" spans="2:9" ht="15.75" x14ac:dyDescent="0.25">
      <c r="B16" s="6"/>
      <c r="C16" s="5">
        <v>3.3</v>
      </c>
      <c r="D16" s="5" t="s">
        <v>96</v>
      </c>
      <c r="E16" s="5"/>
      <c r="F16" s="5"/>
      <c r="G16" s="5"/>
      <c r="H16" s="5"/>
      <c r="I16" s="296" t="s">
        <v>73</v>
      </c>
    </row>
    <row r="17" spans="2:25" ht="15.75" x14ac:dyDescent="0.25">
      <c r="B17" s="6"/>
      <c r="C17" s="5">
        <v>3.4</v>
      </c>
      <c r="D17" s="5" t="s">
        <v>98</v>
      </c>
      <c r="E17" s="5"/>
      <c r="F17" s="5"/>
      <c r="G17" s="5"/>
      <c r="H17" s="5"/>
      <c r="I17" s="296" t="s">
        <v>73</v>
      </c>
    </row>
    <row r="18" spans="2:25" ht="15.75" x14ac:dyDescent="0.25">
      <c r="B18" s="6"/>
      <c r="C18" s="5">
        <v>3.5</v>
      </c>
      <c r="D18" s="5" t="s">
        <v>260</v>
      </c>
      <c r="E18" s="5"/>
      <c r="F18" s="5"/>
      <c r="G18" s="5"/>
      <c r="H18" s="5"/>
      <c r="I18" s="296" t="s">
        <v>73</v>
      </c>
      <c r="L18" s="3"/>
    </row>
    <row r="19" spans="2:25" ht="15.75" x14ac:dyDescent="0.25">
      <c r="B19" s="6"/>
      <c r="C19" s="5">
        <v>3.6</v>
      </c>
      <c r="D19" s="5" t="s">
        <v>2</v>
      </c>
      <c r="E19" s="5"/>
      <c r="F19" s="5"/>
      <c r="G19" s="5"/>
      <c r="H19" s="5"/>
      <c r="I19" s="296" t="s">
        <v>73</v>
      </c>
    </row>
    <row r="20" spans="2:25" ht="15.75" x14ac:dyDescent="0.25">
      <c r="B20" s="6"/>
      <c r="C20" s="5">
        <v>3.7</v>
      </c>
      <c r="D20" s="5" t="s">
        <v>3</v>
      </c>
      <c r="E20" s="5"/>
      <c r="F20" s="5"/>
      <c r="G20" s="5"/>
      <c r="H20" s="5"/>
      <c r="I20" s="296" t="s">
        <v>73</v>
      </c>
    </row>
    <row r="21" spans="2:25" ht="15.75" x14ac:dyDescent="0.25">
      <c r="B21" s="6"/>
      <c r="C21" s="5">
        <v>3.8</v>
      </c>
      <c r="D21" s="5" t="s">
        <v>99</v>
      </c>
      <c r="E21" s="5"/>
      <c r="F21" s="5"/>
      <c r="G21" s="5"/>
      <c r="H21" s="5"/>
      <c r="I21" s="296" t="s">
        <v>73</v>
      </c>
      <c r="Y21" s="171"/>
    </row>
    <row r="22" spans="2:25" ht="15.75" x14ac:dyDescent="0.25">
      <c r="B22" s="6"/>
      <c r="C22" s="5">
        <v>3.9</v>
      </c>
      <c r="D22" s="5" t="s">
        <v>39</v>
      </c>
      <c r="E22" s="5"/>
      <c r="F22" s="5"/>
      <c r="G22" s="5"/>
      <c r="H22" s="5"/>
      <c r="I22" s="296" t="s">
        <v>73</v>
      </c>
    </row>
    <row r="23" spans="2:25" ht="15.75" x14ac:dyDescent="0.25">
      <c r="B23" s="6"/>
      <c r="C23" s="16" t="s">
        <v>127</v>
      </c>
      <c r="D23" s="5" t="s">
        <v>128</v>
      </c>
      <c r="E23" s="5"/>
      <c r="F23" s="5"/>
      <c r="G23" s="5"/>
      <c r="H23" s="5"/>
      <c r="I23" s="294" t="s">
        <v>73</v>
      </c>
    </row>
    <row r="24" spans="2:25" ht="15.75" x14ac:dyDescent="0.25">
      <c r="B24" s="6"/>
      <c r="C24" s="16" t="s">
        <v>253</v>
      </c>
      <c r="D24" s="5" t="s">
        <v>259</v>
      </c>
      <c r="E24" s="5"/>
      <c r="F24" s="5"/>
      <c r="G24" s="5"/>
      <c r="H24" s="5"/>
      <c r="I24" s="294" t="s">
        <v>73</v>
      </c>
    </row>
    <row r="25" spans="2:25" ht="15.75" x14ac:dyDescent="0.25">
      <c r="B25" s="6"/>
      <c r="C25" s="16" t="s">
        <v>254</v>
      </c>
      <c r="D25" s="5" t="s">
        <v>255</v>
      </c>
      <c r="E25" s="5"/>
      <c r="F25" s="5"/>
      <c r="G25" s="5"/>
      <c r="H25" s="5"/>
      <c r="I25" s="294" t="s">
        <v>73</v>
      </c>
    </row>
    <row r="26" spans="2:25" ht="15.75" x14ac:dyDescent="0.25">
      <c r="B26" s="6">
        <v>4</v>
      </c>
      <c r="C26" s="6" t="s">
        <v>268</v>
      </c>
      <c r="D26" s="5"/>
      <c r="E26" s="5"/>
      <c r="F26" s="5"/>
      <c r="G26" s="5"/>
      <c r="H26" s="5"/>
      <c r="I26" s="294" t="s">
        <v>73</v>
      </c>
    </row>
    <row r="27" spans="2:25" ht="15.75" x14ac:dyDescent="0.25">
      <c r="B27" s="6">
        <v>5</v>
      </c>
      <c r="C27" s="6" t="s">
        <v>269</v>
      </c>
      <c r="D27" s="5"/>
      <c r="E27" s="5"/>
      <c r="F27" s="5"/>
      <c r="G27" s="5"/>
      <c r="H27" s="5"/>
      <c r="I27" s="294" t="s">
        <v>73</v>
      </c>
    </row>
    <row r="28" spans="2:25" ht="15.75" x14ac:dyDescent="0.25">
      <c r="B28" s="6">
        <v>6</v>
      </c>
      <c r="C28" s="6" t="s">
        <v>270</v>
      </c>
      <c r="D28" s="5"/>
      <c r="E28" s="5"/>
      <c r="F28" s="5"/>
      <c r="G28" s="5"/>
      <c r="H28" s="5"/>
      <c r="I28" s="295"/>
    </row>
    <row r="29" spans="2:25" ht="15.75" x14ac:dyDescent="0.25">
      <c r="B29" s="6"/>
      <c r="C29" s="5">
        <v>6.1</v>
      </c>
      <c r="D29" s="5" t="s">
        <v>271</v>
      </c>
      <c r="E29" s="5"/>
      <c r="F29" s="5"/>
      <c r="G29" s="5"/>
      <c r="H29" s="5"/>
      <c r="I29" s="294" t="s">
        <v>73</v>
      </c>
    </row>
    <row r="30" spans="2:25" ht="15.75" x14ac:dyDescent="0.25">
      <c r="B30" s="5"/>
      <c r="C30" s="5">
        <v>6.2</v>
      </c>
      <c r="D30" s="5" t="s">
        <v>100</v>
      </c>
      <c r="E30" s="5"/>
      <c r="F30" s="5"/>
      <c r="G30" s="5"/>
      <c r="H30" s="5"/>
      <c r="I30" s="294" t="s">
        <v>73</v>
      </c>
    </row>
    <row r="31" spans="2:25" ht="15.75" x14ac:dyDescent="0.25">
      <c r="B31" s="5"/>
      <c r="C31" s="5">
        <v>6.3</v>
      </c>
      <c r="D31" s="5" t="s">
        <v>261</v>
      </c>
      <c r="E31" s="5"/>
      <c r="F31" s="5"/>
      <c r="G31" s="5"/>
      <c r="H31" s="5"/>
      <c r="I31" s="294" t="s">
        <v>73</v>
      </c>
    </row>
    <row r="32" spans="2:25" ht="15.75" x14ac:dyDescent="0.25">
      <c r="B32" s="5"/>
      <c r="C32" s="5">
        <v>6.4</v>
      </c>
      <c r="D32" s="5" t="s">
        <v>272</v>
      </c>
      <c r="E32" s="5"/>
      <c r="F32" s="5"/>
      <c r="G32" s="5"/>
      <c r="H32" s="5"/>
      <c r="I32" s="294"/>
    </row>
    <row r="33" spans="2:9" ht="15.75" x14ac:dyDescent="0.25">
      <c r="B33" s="5"/>
      <c r="C33" s="5">
        <v>6.5</v>
      </c>
      <c r="D33" s="5" t="s">
        <v>273</v>
      </c>
      <c r="E33" s="5"/>
      <c r="F33" s="5"/>
      <c r="G33" s="5"/>
      <c r="H33" s="5"/>
      <c r="I33" s="294"/>
    </row>
    <row r="34" spans="2:9" ht="15.75" x14ac:dyDescent="0.25">
      <c r="B34" s="5"/>
      <c r="C34" s="5">
        <v>6.6</v>
      </c>
      <c r="D34" s="5" t="s">
        <v>274</v>
      </c>
      <c r="E34" s="5"/>
      <c r="F34" s="5"/>
      <c r="G34" s="5"/>
      <c r="H34" s="5"/>
      <c r="I34" s="294"/>
    </row>
    <row r="35" spans="2:9" ht="15.75" x14ac:dyDescent="0.25">
      <c r="B35" s="6">
        <v>7</v>
      </c>
      <c r="C35" s="6" t="s">
        <v>275</v>
      </c>
    </row>
    <row r="36" spans="2:9" ht="15.75" x14ac:dyDescent="0.25">
      <c r="B36" s="6">
        <v>8</v>
      </c>
      <c r="C36" s="6" t="s">
        <v>276</v>
      </c>
    </row>
    <row r="37" spans="2:9" ht="15.75" x14ac:dyDescent="0.25">
      <c r="B37" s="6">
        <v>9</v>
      </c>
      <c r="C37" s="6" t="s">
        <v>277</v>
      </c>
    </row>
    <row r="38" spans="2:9" ht="15.75" x14ac:dyDescent="0.25">
      <c r="B38" s="6">
        <v>10</v>
      </c>
      <c r="C38" s="6" t="s">
        <v>278</v>
      </c>
      <c r="I38" s="294" t="s">
        <v>73</v>
      </c>
    </row>
    <row r="40" spans="2:9" s="6" customFormat="1" ht="15.75" x14ac:dyDescent="0.25">
      <c r="B40" s="5"/>
      <c r="I40" s="298"/>
    </row>
    <row r="41" spans="2:9" s="5" customFormat="1" ht="15.75" x14ac:dyDescent="0.25">
      <c r="B41" s="5" t="s">
        <v>279</v>
      </c>
      <c r="I41" s="295"/>
    </row>
    <row r="42" spans="2:9" s="5" customFormat="1" ht="15.75" x14ac:dyDescent="0.25">
      <c r="B42" s="15" t="s">
        <v>74</v>
      </c>
      <c r="I42" s="295"/>
    </row>
    <row r="44" spans="2:9" x14ac:dyDescent="0.25">
      <c r="F44" s="172"/>
    </row>
  </sheetData>
  <phoneticPr fontId="29" type="noConversion"/>
  <hyperlinks>
    <hyperlink ref="I10" location="'2.1'!A1" display="Link" xr:uid="{00000000-0004-0000-0000-000000000000}"/>
    <hyperlink ref="I11" location="'2.2'!A1" display="Link" xr:uid="{00000000-0004-0000-0000-000001000000}"/>
    <hyperlink ref="I12" location="'2.3'!A1" display="Link" xr:uid="{00000000-0004-0000-0000-000002000000}"/>
    <hyperlink ref="I14" location="'3.1'!A1" display="Link" xr:uid="{00000000-0004-0000-0000-000003000000}"/>
    <hyperlink ref="I15" location="'3.2'!A1" display="Link" xr:uid="{00000000-0004-0000-0000-000004000000}"/>
    <hyperlink ref="I16" location="'3.3'!A1" display="Link" xr:uid="{00000000-0004-0000-0000-000005000000}"/>
    <hyperlink ref="I17" location="'3.4'!A1" display="Link" xr:uid="{00000000-0004-0000-0000-000006000000}"/>
    <hyperlink ref="I18" location="'3.5'!A1" display="Link" xr:uid="{00000000-0004-0000-0000-000007000000}"/>
    <hyperlink ref="I19" location="'3.6'!A1" display="Link" xr:uid="{00000000-0004-0000-0000-000008000000}"/>
    <hyperlink ref="I20" location="'3.7'!A1" display="Link" xr:uid="{00000000-0004-0000-0000-000009000000}"/>
    <hyperlink ref="I21" location="'3.8'!A1" display="Link" xr:uid="{00000000-0004-0000-0000-00000A000000}"/>
    <hyperlink ref="I22" location="'3.9'!A1" display="Link" xr:uid="{00000000-0004-0000-0000-00000B000000}"/>
    <hyperlink ref="I26" location="'4'!A1" display="Link" xr:uid="{00000000-0004-0000-0000-00000C000000}"/>
    <hyperlink ref="I27" location="'5'!A1" display="Link" xr:uid="{00000000-0004-0000-0000-00000D000000}"/>
    <hyperlink ref="I29" location="'6.1'!A1" display="Link" xr:uid="{00000000-0004-0000-0000-00000E000000}"/>
    <hyperlink ref="I30" location="'6.2'!A1" display="Link" xr:uid="{00000000-0004-0000-0000-00000F000000}"/>
    <hyperlink ref="B42" r:id="rId1" xr:uid="{00000000-0004-0000-0000-000014000000}"/>
    <hyperlink ref="I8" location="'1'!Print_Area" display="Link" xr:uid="{00000000-0004-0000-0000-000015000000}"/>
    <hyperlink ref="I23" location="'3.10'!A1" display="Link" xr:uid="{00000000-0004-0000-0000-000016000000}"/>
    <hyperlink ref="I25" location="'3.12'!A1" display="Link" xr:uid="{D535FD8D-14F6-4D64-BF2A-42ACECB5A39F}"/>
    <hyperlink ref="I24" location="'3.11'!A1" display="Link" xr:uid="{081F7A90-83E7-4567-A86B-EB8F531E0456}"/>
    <hyperlink ref="I31" location="'6.3'!A1" display="Link" xr:uid="{AB853A65-9C16-473C-80E9-6F47D68729F2}"/>
    <hyperlink ref="I38" location="'10'!A1" display="Link" xr:uid="{5E0EB3B7-A6C5-4066-B0B2-393829C32B64}"/>
  </hyperlinks>
  <pageMargins left="0.7" right="0.7" top="0.75" bottom="0.75" header="0.3" footer="0.3"/>
  <pageSetup paperSize="9" scale="7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51"/>
  <sheetViews>
    <sheetView showGridLines="0" zoomScale="90" zoomScaleNormal="90" workbookViewId="0">
      <selection activeCell="B1" sqref="B1"/>
    </sheetView>
  </sheetViews>
  <sheetFormatPr defaultColWidth="9.140625" defaultRowHeight="15" x14ac:dyDescent="0.25"/>
  <cols>
    <col min="1" max="1" width="2" style="7" customWidth="1"/>
    <col min="2" max="2" width="24.140625" style="7" customWidth="1"/>
    <col min="3" max="10" width="14.140625" style="91" customWidth="1"/>
    <col min="11" max="11" width="15.140625" style="91" customWidth="1"/>
    <col min="12" max="12" width="4.7109375" style="91" customWidth="1"/>
    <col min="13" max="13" width="15.140625" style="91" customWidth="1"/>
    <col min="14" max="15" width="10.5703125" style="7" bestFit="1" customWidth="1"/>
    <col min="16" max="16384" width="9.140625" style="7"/>
  </cols>
  <sheetData>
    <row r="1" spans="1:15" s="8" customFormat="1" ht="18.75" x14ac:dyDescent="0.3">
      <c r="B1" s="8" t="s">
        <v>392</v>
      </c>
      <c r="C1" s="8" t="str">
        <f>B5</f>
        <v>3.5a: Industrial lime sales by end-usage in Great Britain (Tonnes)</v>
      </c>
      <c r="D1" s="18"/>
      <c r="E1" s="19"/>
      <c r="F1" s="19"/>
    </row>
    <row r="2" spans="1:15" s="8" customFormat="1" ht="18.75" x14ac:dyDescent="0.3">
      <c r="B2" s="529" t="s">
        <v>391</v>
      </c>
      <c r="C2" s="8" t="str">
        <f>B25</f>
        <v>3.5b: Sales of agricultural lime in Great Britain (Million tonnes)</v>
      </c>
      <c r="D2" s="18"/>
      <c r="E2" s="19"/>
      <c r="F2" s="19"/>
    </row>
    <row r="3" spans="1:15" x14ac:dyDescent="0.25">
      <c r="C3" s="7"/>
      <c r="D3" s="32"/>
      <c r="E3" s="33"/>
      <c r="F3" s="33"/>
      <c r="G3" s="7"/>
      <c r="H3" s="7"/>
      <c r="I3" s="7"/>
      <c r="J3" s="7"/>
      <c r="K3" s="7"/>
      <c r="L3" s="7"/>
      <c r="M3" s="7"/>
    </row>
    <row r="4" spans="1:15" x14ac:dyDescent="0.25">
      <c r="C4" s="7"/>
      <c r="D4" s="32"/>
      <c r="E4" s="33"/>
      <c r="F4" s="33"/>
      <c r="G4" s="7"/>
      <c r="H4" s="7"/>
      <c r="I4" s="7"/>
      <c r="J4" s="7"/>
      <c r="K4" s="7"/>
      <c r="L4" s="7"/>
      <c r="M4" s="7"/>
    </row>
    <row r="5" spans="1:15" s="8" customFormat="1" ht="18.75" x14ac:dyDescent="0.3">
      <c r="B5" s="10" t="s">
        <v>339</v>
      </c>
      <c r="C5" s="36"/>
      <c r="D5" s="12"/>
      <c r="E5" s="12"/>
      <c r="F5" s="26"/>
      <c r="G5" s="12"/>
      <c r="H5" s="12"/>
      <c r="I5" s="12"/>
      <c r="J5" s="12"/>
      <c r="K5" s="12"/>
      <c r="L5" s="12"/>
      <c r="M5" s="12"/>
      <c r="N5" s="13"/>
      <c r="O5" s="13"/>
    </row>
    <row r="7" spans="1:15" s="63" customFormat="1" ht="45" x14ac:dyDescent="0.25">
      <c r="A7" s="7"/>
      <c r="B7" s="253"/>
      <c r="C7" s="408" t="s">
        <v>199</v>
      </c>
      <c r="D7" s="408" t="s">
        <v>200</v>
      </c>
      <c r="E7" s="408" t="s">
        <v>195</v>
      </c>
      <c r="F7" s="408" t="s">
        <v>196</v>
      </c>
      <c r="G7" s="408" t="s">
        <v>197</v>
      </c>
      <c r="H7" s="408" t="s">
        <v>198</v>
      </c>
      <c r="I7" s="408" t="s">
        <v>33</v>
      </c>
      <c r="J7" s="408" t="s">
        <v>201</v>
      </c>
      <c r="K7" s="92"/>
      <c r="L7" s="92"/>
      <c r="M7" s="92"/>
    </row>
    <row r="8" spans="1:15" x14ac:dyDescent="0.25">
      <c r="B8" s="328">
        <v>2006</v>
      </c>
      <c r="C8" s="411">
        <v>701309</v>
      </c>
      <c r="D8" s="411">
        <v>103290</v>
      </c>
      <c r="E8" s="411">
        <v>163177</v>
      </c>
      <c r="F8" s="411">
        <v>147098</v>
      </c>
      <c r="G8" s="411">
        <v>240468</v>
      </c>
      <c r="H8" s="411">
        <v>10012</v>
      </c>
      <c r="I8" s="411">
        <v>217692</v>
      </c>
      <c r="J8" s="412">
        <v>1583046</v>
      </c>
    </row>
    <row r="9" spans="1:15" x14ac:dyDescent="0.25">
      <c r="A9" s="39"/>
      <c r="B9" s="284">
        <v>2007</v>
      </c>
      <c r="C9" s="42">
        <v>663989</v>
      </c>
      <c r="D9" s="42">
        <v>100147</v>
      </c>
      <c r="E9" s="42">
        <v>170217</v>
      </c>
      <c r="F9" s="42">
        <v>177773</v>
      </c>
      <c r="G9" s="42">
        <v>238606</v>
      </c>
      <c r="H9" s="42">
        <v>9470</v>
      </c>
      <c r="I9" s="42">
        <v>216261</v>
      </c>
      <c r="J9" s="409">
        <v>1576463</v>
      </c>
    </row>
    <row r="10" spans="1:15" x14ac:dyDescent="0.25">
      <c r="A10" s="112"/>
      <c r="B10" s="286">
        <v>2008</v>
      </c>
      <c r="C10" s="413">
        <v>630008.16</v>
      </c>
      <c r="D10" s="413">
        <v>99033.67</v>
      </c>
      <c r="E10" s="413">
        <v>123921</v>
      </c>
      <c r="F10" s="413">
        <v>144991.24</v>
      </c>
      <c r="G10" s="413">
        <v>226772</v>
      </c>
      <c r="H10" s="413">
        <v>7906</v>
      </c>
      <c r="I10" s="413">
        <v>196013</v>
      </c>
      <c r="J10" s="414">
        <v>1428645.07</v>
      </c>
    </row>
    <row r="11" spans="1:15" x14ac:dyDescent="0.25">
      <c r="B11" s="284">
        <v>2009</v>
      </c>
      <c r="C11" s="42">
        <v>380580.45</v>
      </c>
      <c r="D11" s="42">
        <v>71116.240000000005</v>
      </c>
      <c r="E11" s="42">
        <v>79887</v>
      </c>
      <c r="F11" s="42">
        <v>101482</v>
      </c>
      <c r="G11" s="42">
        <v>206151</v>
      </c>
      <c r="H11" s="42">
        <v>7124</v>
      </c>
      <c r="I11" s="42">
        <v>141832</v>
      </c>
      <c r="J11" s="409">
        <v>988172.69</v>
      </c>
    </row>
    <row r="12" spans="1:15" x14ac:dyDescent="0.25">
      <c r="B12" s="286">
        <v>2010</v>
      </c>
      <c r="C12" s="413">
        <v>388584</v>
      </c>
      <c r="D12" s="413">
        <v>78124</v>
      </c>
      <c r="E12" s="413">
        <v>88487</v>
      </c>
      <c r="F12" s="413">
        <v>104846</v>
      </c>
      <c r="G12" s="413">
        <v>217375</v>
      </c>
      <c r="H12" s="413">
        <v>3776</v>
      </c>
      <c r="I12" s="413">
        <v>207925</v>
      </c>
      <c r="J12" s="414">
        <v>1089117</v>
      </c>
    </row>
    <row r="13" spans="1:15" x14ac:dyDescent="0.25">
      <c r="B13" s="284">
        <v>2011</v>
      </c>
      <c r="C13" s="42">
        <v>400112</v>
      </c>
      <c r="D13" s="42">
        <v>79785</v>
      </c>
      <c r="E13" s="42">
        <v>95025</v>
      </c>
      <c r="F13" s="42">
        <v>96486</v>
      </c>
      <c r="G13" s="42">
        <v>226620</v>
      </c>
      <c r="H13" s="42">
        <v>6060</v>
      </c>
      <c r="I13" s="42">
        <v>263025</v>
      </c>
      <c r="J13" s="409">
        <v>1167113</v>
      </c>
    </row>
    <row r="14" spans="1:15" x14ac:dyDescent="0.25">
      <c r="B14" s="286">
        <v>2012</v>
      </c>
      <c r="C14" s="413">
        <v>380500</v>
      </c>
      <c r="D14" s="413">
        <v>77691</v>
      </c>
      <c r="E14" s="413">
        <v>98136</v>
      </c>
      <c r="F14" s="413">
        <v>137636</v>
      </c>
      <c r="G14" s="413">
        <v>215952</v>
      </c>
      <c r="H14" s="413">
        <v>9273</v>
      </c>
      <c r="I14" s="413">
        <v>250452</v>
      </c>
      <c r="J14" s="414">
        <v>1169640</v>
      </c>
    </row>
    <row r="15" spans="1:15" x14ac:dyDescent="0.25">
      <c r="B15" s="284">
        <v>2013</v>
      </c>
      <c r="C15" s="42">
        <v>464936</v>
      </c>
      <c r="D15" s="42">
        <v>76204</v>
      </c>
      <c r="E15" s="42">
        <v>104389</v>
      </c>
      <c r="F15" s="42">
        <v>113185</v>
      </c>
      <c r="G15" s="42">
        <v>211561</v>
      </c>
      <c r="H15" s="42">
        <v>9666</v>
      </c>
      <c r="I15" s="42">
        <v>236692</v>
      </c>
      <c r="J15" s="409">
        <v>1216633</v>
      </c>
    </row>
    <row r="16" spans="1:15" x14ac:dyDescent="0.25">
      <c r="B16" s="286">
        <v>2014</v>
      </c>
      <c r="C16" s="413">
        <v>476152</v>
      </c>
      <c r="D16" s="413">
        <v>77803</v>
      </c>
      <c r="E16" s="413">
        <v>111237</v>
      </c>
      <c r="F16" s="413">
        <v>121100</v>
      </c>
      <c r="G16" s="413">
        <v>221476</v>
      </c>
      <c r="H16" s="413">
        <v>8766</v>
      </c>
      <c r="I16" s="413">
        <v>250886</v>
      </c>
      <c r="J16" s="414">
        <v>1267420</v>
      </c>
    </row>
    <row r="17" spans="1:15" x14ac:dyDescent="0.25">
      <c r="B17" s="284">
        <v>2015</v>
      </c>
      <c r="C17" s="42">
        <v>392319</v>
      </c>
      <c r="D17" s="42">
        <v>64176</v>
      </c>
      <c r="E17" s="42">
        <v>120690</v>
      </c>
      <c r="F17" s="42">
        <v>125384</v>
      </c>
      <c r="G17" s="42">
        <v>241687</v>
      </c>
      <c r="H17" s="42">
        <v>7586</v>
      </c>
      <c r="I17" s="42">
        <v>254807</v>
      </c>
      <c r="J17" s="409">
        <v>1206649</v>
      </c>
    </row>
    <row r="18" spans="1:15" x14ac:dyDescent="0.25">
      <c r="B18" s="286">
        <v>2016</v>
      </c>
      <c r="C18" s="413">
        <v>180985</v>
      </c>
      <c r="D18" s="413">
        <v>68476</v>
      </c>
      <c r="E18" s="413">
        <v>121554</v>
      </c>
      <c r="F18" s="413">
        <v>154586</v>
      </c>
      <c r="G18" s="413">
        <v>242139</v>
      </c>
      <c r="H18" s="413">
        <v>9459</v>
      </c>
      <c r="I18" s="413">
        <v>257726</v>
      </c>
      <c r="J18" s="414">
        <v>1034925</v>
      </c>
    </row>
    <row r="19" spans="1:15" x14ac:dyDescent="0.25">
      <c r="B19" s="284">
        <v>2017</v>
      </c>
      <c r="C19" s="42">
        <v>258946</v>
      </c>
      <c r="D19" s="42">
        <v>73822</v>
      </c>
      <c r="E19" s="42">
        <v>119425</v>
      </c>
      <c r="F19" s="42">
        <v>117881</v>
      </c>
      <c r="G19" s="42">
        <v>239365</v>
      </c>
      <c r="H19" s="42">
        <v>12556</v>
      </c>
      <c r="I19" s="42">
        <v>284607</v>
      </c>
      <c r="J19" s="409">
        <v>1106602</v>
      </c>
    </row>
    <row r="20" spans="1:15" x14ac:dyDescent="0.25">
      <c r="B20" s="286">
        <v>2018</v>
      </c>
      <c r="C20" s="413">
        <v>305486.80115000001</v>
      </c>
      <c r="D20" s="413">
        <v>74106.812201999986</v>
      </c>
      <c r="E20" s="413">
        <v>109322.73999999999</v>
      </c>
      <c r="F20" s="413">
        <v>144111.90504999997</v>
      </c>
      <c r="G20" s="413">
        <v>246805.01366</v>
      </c>
      <c r="H20" s="413">
        <v>13000.944800000001</v>
      </c>
      <c r="I20" s="413">
        <v>301556.77410000004</v>
      </c>
      <c r="J20" s="414">
        <v>1194390.9909620001</v>
      </c>
    </row>
    <row r="21" spans="1:15" x14ac:dyDescent="0.25">
      <c r="B21" s="306">
        <v>2019</v>
      </c>
      <c r="C21" s="37">
        <v>285224.51300000004</v>
      </c>
      <c r="D21" s="37">
        <v>87444.97337800001</v>
      </c>
      <c r="E21" s="37">
        <v>124602.68000000002</v>
      </c>
      <c r="F21" s="37">
        <v>113829.51467499997</v>
      </c>
      <c r="G21" s="37">
        <v>285225.96765600005</v>
      </c>
      <c r="H21" s="37">
        <v>10380.8387</v>
      </c>
      <c r="I21" s="37">
        <v>294900.97337000002</v>
      </c>
      <c r="J21" s="410">
        <v>1201609.4607790001</v>
      </c>
    </row>
    <row r="22" spans="1:15" x14ac:dyDescent="0.25">
      <c r="B22" s="7" t="s">
        <v>202</v>
      </c>
      <c r="I22" s="27"/>
    </row>
    <row r="25" spans="1:15" s="8" customFormat="1" ht="18.75" x14ac:dyDescent="0.3">
      <c r="A25" s="7"/>
      <c r="B25" s="10" t="s">
        <v>340</v>
      </c>
      <c r="C25" s="36"/>
      <c r="D25" s="149"/>
      <c r="E25" s="12"/>
      <c r="F25" s="12"/>
      <c r="G25" s="12"/>
      <c r="H25" s="12"/>
      <c r="I25" s="12"/>
      <c r="J25" s="12"/>
      <c r="K25" s="12"/>
      <c r="L25" s="12"/>
      <c r="M25" s="12"/>
      <c r="N25" s="13"/>
      <c r="O25" s="13"/>
    </row>
    <row r="26" spans="1:15" s="8" customFormat="1" ht="15" customHeight="1" x14ac:dyDescent="0.3">
      <c r="A26" s="7"/>
      <c r="B26" s="48"/>
      <c r="C26" s="36"/>
      <c r="D26" s="12"/>
      <c r="E26" s="12"/>
      <c r="F26" s="12"/>
      <c r="G26" s="12"/>
      <c r="H26" s="12"/>
      <c r="I26" s="12"/>
      <c r="J26" s="12"/>
      <c r="K26" s="12"/>
      <c r="L26" s="12"/>
      <c r="M26" s="12"/>
      <c r="N26" s="13"/>
      <c r="O26" s="13"/>
    </row>
    <row r="27" spans="1:15" s="63" customFormat="1" ht="45" x14ac:dyDescent="0.25">
      <c r="A27" s="7"/>
      <c r="B27" s="314"/>
      <c r="C27" s="254" t="s">
        <v>156</v>
      </c>
      <c r="D27" s="315" t="s">
        <v>36</v>
      </c>
      <c r="E27" s="92"/>
      <c r="F27" s="92"/>
      <c r="G27" s="92"/>
      <c r="H27" s="92"/>
      <c r="I27" s="92"/>
      <c r="J27" s="92"/>
      <c r="K27" s="92"/>
      <c r="L27" s="92"/>
      <c r="M27" s="92"/>
    </row>
    <row r="28" spans="1:15" x14ac:dyDescent="0.25">
      <c r="B28" s="328">
        <v>2004</v>
      </c>
      <c r="C28" s="416">
        <v>1.8109999999999999</v>
      </c>
      <c r="D28" s="417" t="s">
        <v>366</v>
      </c>
    </row>
    <row r="29" spans="1:15" x14ac:dyDescent="0.25">
      <c r="B29" s="284">
        <v>2005</v>
      </c>
      <c r="C29" s="93">
        <v>1.595</v>
      </c>
      <c r="D29" s="415">
        <v>-0.11927112092766423</v>
      </c>
    </row>
    <row r="30" spans="1:15" x14ac:dyDescent="0.25">
      <c r="B30" s="286">
        <v>2006</v>
      </c>
      <c r="C30" s="390">
        <v>1.7090000000000001</v>
      </c>
      <c r="D30" s="418">
        <v>7.1473354231974984E-2</v>
      </c>
    </row>
    <row r="31" spans="1:15" x14ac:dyDescent="0.25">
      <c r="B31" s="284">
        <v>2007</v>
      </c>
      <c r="C31" s="93">
        <v>1.8260000000000001</v>
      </c>
      <c r="D31" s="415">
        <v>6.84610883557637E-2</v>
      </c>
    </row>
    <row r="32" spans="1:15" x14ac:dyDescent="0.25">
      <c r="B32" s="286">
        <v>2008</v>
      </c>
      <c r="C32" s="390">
        <v>1.629</v>
      </c>
      <c r="D32" s="418">
        <v>-0.10788608981380066</v>
      </c>
    </row>
    <row r="33" spans="2:13" x14ac:dyDescent="0.25">
      <c r="B33" s="284">
        <v>2009</v>
      </c>
      <c r="C33" s="93">
        <v>1.927</v>
      </c>
      <c r="D33" s="415">
        <v>0.18293431553100059</v>
      </c>
    </row>
    <row r="34" spans="2:13" x14ac:dyDescent="0.25">
      <c r="B34" s="286">
        <v>2010</v>
      </c>
      <c r="C34" s="390">
        <v>1.7949999999999999</v>
      </c>
      <c r="D34" s="418">
        <v>-6.8500259470679836E-2</v>
      </c>
    </row>
    <row r="35" spans="2:13" x14ac:dyDescent="0.25">
      <c r="B35" s="284">
        <v>2011</v>
      </c>
      <c r="C35" s="93">
        <v>1.99</v>
      </c>
      <c r="D35" s="415">
        <v>0.10863509749303635</v>
      </c>
    </row>
    <row r="36" spans="2:13" x14ac:dyDescent="0.25">
      <c r="B36" s="286">
        <v>2012</v>
      </c>
      <c r="C36" s="390">
        <v>1.58</v>
      </c>
      <c r="D36" s="418">
        <v>-0.20603015075376885</v>
      </c>
    </row>
    <row r="37" spans="2:13" x14ac:dyDescent="0.25">
      <c r="B37" s="284">
        <v>2013</v>
      </c>
      <c r="C37" s="93">
        <v>2.129</v>
      </c>
      <c r="D37" s="415">
        <v>0.3474683544303796</v>
      </c>
    </row>
    <row r="38" spans="2:13" x14ac:dyDescent="0.25">
      <c r="B38" s="318">
        <v>2014</v>
      </c>
      <c r="C38" s="419">
        <v>1.5529999999999999</v>
      </c>
      <c r="D38" s="420">
        <v>-0.27054955378111789</v>
      </c>
    </row>
    <row r="39" spans="2:13" x14ac:dyDescent="0.25">
      <c r="B39" s="7" t="s">
        <v>341</v>
      </c>
    </row>
    <row r="40" spans="2:13" x14ac:dyDescent="0.25">
      <c r="B40" s="7" t="s">
        <v>368</v>
      </c>
    </row>
    <row r="41" spans="2:13" x14ac:dyDescent="0.25">
      <c r="B41" s="7" t="s">
        <v>224</v>
      </c>
    </row>
    <row r="43" spans="2:13" x14ac:dyDescent="0.25">
      <c r="G43" s="95"/>
      <c r="H43" s="88"/>
    </row>
    <row r="44" spans="2:13" x14ac:dyDescent="0.25">
      <c r="B44" s="35" t="s">
        <v>290</v>
      </c>
      <c r="C44" s="33"/>
      <c r="D44" s="152"/>
      <c r="E44" s="144"/>
      <c r="F44" s="33"/>
      <c r="G44" s="7"/>
      <c r="H44" s="7"/>
      <c r="I44" s="7"/>
      <c r="J44" s="7"/>
      <c r="K44" s="7"/>
      <c r="L44" s="7"/>
      <c r="M44" s="7"/>
    </row>
    <row r="45" spans="2:13" x14ac:dyDescent="0.25">
      <c r="B45" s="35" t="s">
        <v>75</v>
      </c>
      <c r="C45" s="142"/>
      <c r="D45" s="145"/>
      <c r="E45" s="145"/>
      <c r="F45" s="33"/>
      <c r="G45" s="7"/>
      <c r="H45" s="7"/>
      <c r="I45" s="7"/>
      <c r="J45" s="7"/>
      <c r="K45" s="7"/>
      <c r="L45" s="7"/>
      <c r="M45" s="7"/>
    </row>
    <row r="46" spans="2:13" x14ac:dyDescent="0.25">
      <c r="G46" s="95"/>
      <c r="H46" s="88"/>
    </row>
    <row r="47" spans="2:13" x14ac:dyDescent="0.25">
      <c r="G47" s="95"/>
      <c r="H47" s="88"/>
    </row>
    <row r="48" spans="2:13" x14ac:dyDescent="0.25">
      <c r="G48" s="95"/>
      <c r="H48" s="88"/>
    </row>
    <row r="49" spans="7:8" x14ac:dyDescent="0.25">
      <c r="G49" s="95"/>
      <c r="H49" s="88"/>
    </row>
    <row r="50" spans="7:8" x14ac:dyDescent="0.25">
      <c r="G50" s="95"/>
      <c r="H50" s="88"/>
    </row>
    <row r="51" spans="7:8" x14ac:dyDescent="0.25">
      <c r="G51" s="95"/>
      <c r="H51" s="88"/>
    </row>
  </sheetData>
  <hyperlinks>
    <hyperlink ref="B45" location="Content!A1" display="Back to content page" xr:uid="{3EF5E8B7-6CA9-4C62-85AA-6A6EE6FCA089}"/>
    <hyperlink ref="B44" location="'3.5'!A1" display="Back to top" xr:uid="{137631A6-69DF-4D01-9D7C-5BA65324F161}"/>
  </hyperlinks>
  <pageMargins left="0.7" right="0.7" top="0.75" bottom="0.75" header="0.3" footer="0.3"/>
  <pageSetup paperSize="9" scale="6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76"/>
  <sheetViews>
    <sheetView showGridLines="0" zoomScale="90" zoomScaleNormal="90" workbookViewId="0">
      <selection activeCell="B1" sqref="B1"/>
    </sheetView>
  </sheetViews>
  <sheetFormatPr defaultColWidth="9.140625" defaultRowHeight="15" x14ac:dyDescent="0.25"/>
  <cols>
    <col min="1" max="1" width="2" style="7" customWidth="1"/>
    <col min="2" max="2" width="30.42578125" style="7" customWidth="1"/>
    <col min="3" max="5" width="24.7109375" style="7" customWidth="1"/>
    <col min="6" max="6" width="11" style="7" bestFit="1" customWidth="1"/>
    <col min="7" max="7" width="13.28515625" style="7" bestFit="1" customWidth="1"/>
    <col min="8" max="8" width="14.28515625" style="7" bestFit="1" customWidth="1"/>
    <col min="9" max="16384" width="9.140625" style="7"/>
  </cols>
  <sheetData>
    <row r="1" spans="1:14" s="8" customFormat="1" ht="18.75" x14ac:dyDescent="0.3">
      <c r="B1" s="8" t="s">
        <v>392</v>
      </c>
      <c r="C1" s="8" t="str">
        <f>B6</f>
        <v>3.6a: MPA asphalt sales in Great Britain (Million tonnes)</v>
      </c>
      <c r="D1" s="18"/>
      <c r="E1" s="19"/>
      <c r="F1" s="19"/>
    </row>
    <row r="2" spans="1:14" s="8" customFormat="1" ht="18.75" x14ac:dyDescent="0.3">
      <c r="B2" s="529" t="s">
        <v>391</v>
      </c>
      <c r="C2" s="8" t="str">
        <f>B29</f>
        <v>3.6b: MPA Asphalt sales by region in Great Britain (Million tonnes)</v>
      </c>
      <c r="D2" s="18"/>
      <c r="E2" s="19"/>
      <c r="F2" s="19"/>
    </row>
    <row r="3" spans="1:14" s="8" customFormat="1" ht="18.75" x14ac:dyDescent="0.3">
      <c r="B3" s="529"/>
      <c r="C3" s="8" t="str">
        <f>B53</f>
        <v>3.6c: Estimated total UK asphalt sales (a) (Million tonnes)</v>
      </c>
      <c r="D3" s="18"/>
      <c r="E3" s="19"/>
      <c r="F3" s="19"/>
    </row>
    <row r="4" spans="1:14" x14ac:dyDescent="0.25">
      <c r="D4" s="32"/>
      <c r="E4" s="33"/>
      <c r="F4" s="33"/>
    </row>
    <row r="5" spans="1:14" x14ac:dyDescent="0.25">
      <c r="D5" s="32"/>
      <c r="E5" s="33"/>
      <c r="F5" s="33"/>
    </row>
    <row r="6" spans="1:14" s="8" customFormat="1" ht="21" x14ac:dyDescent="0.3">
      <c r="B6" s="10" t="s">
        <v>342</v>
      </c>
      <c r="C6" s="19"/>
      <c r="E6" s="19"/>
      <c r="F6" s="19"/>
    </row>
    <row r="8" spans="1:14" s="39" customFormat="1" x14ac:dyDescent="0.25">
      <c r="A8" s="7"/>
      <c r="B8" s="373"/>
      <c r="C8" s="371" t="s">
        <v>2</v>
      </c>
      <c r="D8" s="384" t="s">
        <v>36</v>
      </c>
      <c r="H8" s="96"/>
    </row>
    <row r="9" spans="1:14" x14ac:dyDescent="0.25">
      <c r="A9" s="39"/>
      <c r="B9" s="328">
        <v>2004</v>
      </c>
      <c r="C9" s="329">
        <v>26.083604000000001</v>
      </c>
      <c r="D9" s="385" t="s">
        <v>366</v>
      </c>
      <c r="E9" s="44"/>
      <c r="H9" s="88"/>
      <c r="N9" s="49"/>
    </row>
    <row r="10" spans="1:14" x14ac:dyDescent="0.25">
      <c r="A10" s="112"/>
      <c r="B10" s="284">
        <v>2005</v>
      </c>
      <c r="C10" s="73">
        <v>27.034569000000001</v>
      </c>
      <c r="D10" s="285">
        <v>3.6458343716612163E-2</v>
      </c>
      <c r="E10" s="44"/>
      <c r="H10" s="88"/>
      <c r="N10" s="49"/>
    </row>
    <row r="11" spans="1:14" x14ac:dyDescent="0.25">
      <c r="B11" s="286">
        <v>2006</v>
      </c>
      <c r="C11" s="255">
        <v>24.9377347</v>
      </c>
      <c r="D11" s="287">
        <v>-7.756122540736643E-2</v>
      </c>
      <c r="E11" s="44"/>
      <c r="H11" s="88"/>
      <c r="N11" s="49"/>
    </row>
    <row r="12" spans="1:14" x14ac:dyDescent="0.25">
      <c r="B12" s="284">
        <v>2007</v>
      </c>
      <c r="C12" s="73">
        <v>25.00355454</v>
      </c>
      <c r="D12" s="285">
        <v>2.6393672397195811E-3</v>
      </c>
      <c r="E12" s="44"/>
      <c r="H12" s="88"/>
      <c r="N12" s="49"/>
    </row>
    <row r="13" spans="1:14" x14ac:dyDescent="0.25">
      <c r="B13" s="286">
        <v>2008</v>
      </c>
      <c r="C13" s="255">
        <v>23.999780999999999</v>
      </c>
      <c r="D13" s="287">
        <v>-4.0145233686442072E-2</v>
      </c>
      <c r="E13" s="44"/>
      <c r="H13" s="88"/>
      <c r="N13" s="49"/>
    </row>
    <row r="14" spans="1:14" x14ac:dyDescent="0.25">
      <c r="B14" s="284">
        <v>2009</v>
      </c>
      <c r="C14" s="73">
        <v>19.809286</v>
      </c>
      <c r="D14" s="285">
        <v>-0.17460555160899172</v>
      </c>
      <c r="E14" s="44"/>
      <c r="H14" s="88"/>
      <c r="N14" s="49"/>
    </row>
    <row r="15" spans="1:14" ht="16.5" x14ac:dyDescent="0.25">
      <c r="B15" s="286">
        <v>2010</v>
      </c>
      <c r="C15" s="255">
        <v>21.002753999999999</v>
      </c>
      <c r="D15" s="287">
        <v>6.0247905956832604E-2</v>
      </c>
      <c r="E15" s="72"/>
      <c r="F15" s="25"/>
      <c r="H15" s="88"/>
      <c r="N15" s="49"/>
    </row>
    <row r="16" spans="1:14" ht="16.5" x14ac:dyDescent="0.25">
      <c r="B16" s="284">
        <v>2011</v>
      </c>
      <c r="C16" s="73">
        <v>21.878066</v>
      </c>
      <c r="D16" s="285">
        <v>4.1676058292164919E-2</v>
      </c>
      <c r="E16" s="72"/>
      <c r="H16" s="88"/>
      <c r="N16" s="49"/>
    </row>
    <row r="17" spans="1:15" x14ac:dyDescent="0.25">
      <c r="B17" s="286">
        <v>2012</v>
      </c>
      <c r="C17" s="255">
        <v>18.187380999999998</v>
      </c>
      <c r="D17" s="287">
        <v>-0.16869338450665616</v>
      </c>
      <c r="E17" s="44"/>
      <c r="H17" s="88"/>
      <c r="N17" s="49"/>
    </row>
    <row r="18" spans="1:15" x14ac:dyDescent="0.25">
      <c r="B18" s="289">
        <v>2013</v>
      </c>
      <c r="C18" s="73">
        <v>18.90023759</v>
      </c>
      <c r="D18" s="285">
        <v>3.9195120506905434E-2</v>
      </c>
      <c r="E18" s="44"/>
      <c r="H18" s="88"/>
      <c r="N18" s="49"/>
    </row>
    <row r="19" spans="1:15" x14ac:dyDescent="0.25">
      <c r="B19" s="288">
        <v>2014</v>
      </c>
      <c r="C19" s="255">
        <v>20.565089459999999</v>
      </c>
      <c r="D19" s="287">
        <v>8.8086293205163813E-2</v>
      </c>
      <c r="E19" s="44"/>
      <c r="H19" s="88"/>
      <c r="N19" s="49"/>
    </row>
    <row r="20" spans="1:15" x14ac:dyDescent="0.25">
      <c r="B20" s="289">
        <v>2015</v>
      </c>
      <c r="C20" s="73">
        <v>21.902863460000003</v>
      </c>
      <c r="D20" s="285">
        <v>6.5050726018091698E-2</v>
      </c>
      <c r="E20" s="44"/>
      <c r="H20" s="88"/>
      <c r="N20" s="49"/>
    </row>
    <row r="21" spans="1:15" x14ac:dyDescent="0.25">
      <c r="B21" s="288">
        <v>2016</v>
      </c>
      <c r="C21" s="255">
        <v>22.671123480000002</v>
      </c>
      <c r="D21" s="287">
        <v>3.5075779995753953E-2</v>
      </c>
      <c r="E21" s="44"/>
      <c r="H21" s="88"/>
      <c r="N21" s="49"/>
    </row>
    <row r="22" spans="1:15" x14ac:dyDescent="0.25">
      <c r="B22" s="289">
        <v>2017</v>
      </c>
      <c r="C22" s="73">
        <v>22.726546219999999</v>
      </c>
      <c r="D22" s="285">
        <v>2.4446402071292006E-3</v>
      </c>
      <c r="E22" s="44"/>
      <c r="H22" s="88"/>
      <c r="N22" s="49"/>
    </row>
    <row r="23" spans="1:15" x14ac:dyDescent="0.25">
      <c r="B23" s="288">
        <v>2018</v>
      </c>
      <c r="C23" s="255">
        <v>22.896597449999998</v>
      </c>
      <c r="D23" s="287">
        <v>7.4824933077755063E-3</v>
      </c>
      <c r="E23" s="44"/>
      <c r="H23" s="88"/>
      <c r="N23" s="49"/>
    </row>
    <row r="24" spans="1:15" x14ac:dyDescent="0.25">
      <c r="B24" s="290">
        <v>2019</v>
      </c>
      <c r="C24" s="74">
        <v>22.70355614</v>
      </c>
      <c r="D24" s="291">
        <v>-8.4310042320282497E-3</v>
      </c>
      <c r="H24" s="88"/>
      <c r="N24" s="49"/>
    </row>
    <row r="25" spans="1:15" x14ac:dyDescent="0.25">
      <c r="B25" s="11" t="s">
        <v>368</v>
      </c>
      <c r="C25" s="73"/>
      <c r="D25" s="84"/>
      <c r="H25" s="88"/>
      <c r="N25" s="49"/>
    </row>
    <row r="26" spans="1:15" x14ac:dyDescent="0.25">
      <c r="B26" s="7" t="s">
        <v>9</v>
      </c>
      <c r="C26" s="161"/>
      <c r="D26" s="27"/>
      <c r="E26" s="27"/>
    </row>
    <row r="27" spans="1:15" x14ac:dyDescent="0.25">
      <c r="E27" s="27"/>
    </row>
    <row r="29" spans="1:15" s="8" customFormat="1" ht="21" x14ac:dyDescent="0.3">
      <c r="A29" s="7"/>
      <c r="B29" s="10" t="s">
        <v>343</v>
      </c>
      <c r="C29" s="19"/>
      <c r="D29" s="19"/>
      <c r="E29" s="19"/>
      <c r="F29" s="19"/>
    </row>
    <row r="30" spans="1:15" ht="12.75" customHeight="1" x14ac:dyDescent="0.3">
      <c r="H30" s="8"/>
      <c r="I30" s="8"/>
      <c r="J30" s="8"/>
      <c r="K30" s="8"/>
      <c r="L30" s="8"/>
      <c r="M30" s="8"/>
      <c r="N30" s="8"/>
      <c r="O30" s="8"/>
    </row>
    <row r="31" spans="1:15" s="39" customFormat="1" x14ac:dyDescent="0.25">
      <c r="A31" s="7"/>
      <c r="B31" s="386"/>
      <c r="C31" s="384">
        <v>2019</v>
      </c>
      <c r="E31" s="26"/>
    </row>
    <row r="32" spans="1:15" x14ac:dyDescent="0.25">
      <c r="B32" s="341" t="s">
        <v>11</v>
      </c>
      <c r="C32" s="277">
        <v>0.76223616999999999</v>
      </c>
      <c r="G32" s="88"/>
      <c r="H32" s="97"/>
      <c r="I32" s="44"/>
    </row>
    <row r="33" spans="1:9" x14ac:dyDescent="0.25">
      <c r="B33" s="289" t="s">
        <v>12</v>
      </c>
      <c r="C33" s="367">
        <v>2.3880612000000001</v>
      </c>
      <c r="G33" s="88"/>
      <c r="H33" s="97"/>
      <c r="I33" s="44"/>
    </row>
    <row r="34" spans="1:9" x14ac:dyDescent="0.25">
      <c r="B34" s="288" t="s">
        <v>13</v>
      </c>
      <c r="C34" s="279">
        <v>2.0547266</v>
      </c>
      <c r="G34" s="88"/>
      <c r="H34" s="97"/>
      <c r="I34" s="44"/>
    </row>
    <row r="35" spans="1:9" x14ac:dyDescent="0.25">
      <c r="B35" s="289" t="s">
        <v>14</v>
      </c>
      <c r="C35" s="367">
        <v>2.8213545</v>
      </c>
      <c r="G35" s="88"/>
      <c r="H35" s="97"/>
      <c r="I35" s="44"/>
    </row>
    <row r="36" spans="1:9" x14ac:dyDescent="0.25">
      <c r="B36" s="288" t="s">
        <v>15</v>
      </c>
      <c r="C36" s="279">
        <v>1.9814788999999999</v>
      </c>
      <c r="G36" s="88"/>
      <c r="H36" s="97"/>
      <c r="I36" s="44"/>
    </row>
    <row r="37" spans="1:9" x14ac:dyDescent="0.25">
      <c r="B37" s="289" t="s">
        <v>31</v>
      </c>
      <c r="C37" s="367">
        <v>2.4885177000000001</v>
      </c>
      <c r="E37" s="44"/>
      <c r="G37" s="88"/>
      <c r="H37" s="97"/>
      <c r="I37" s="44"/>
    </row>
    <row r="38" spans="1:9" x14ac:dyDescent="0.25">
      <c r="B38" s="288" t="s">
        <v>17</v>
      </c>
      <c r="C38" s="279">
        <v>2.6718913999999998</v>
      </c>
      <c r="E38" s="44"/>
      <c r="G38" s="88"/>
      <c r="H38" s="97"/>
      <c r="I38" s="44"/>
    </row>
    <row r="39" spans="1:9" x14ac:dyDescent="0.25">
      <c r="B39" s="289" t="s">
        <v>18</v>
      </c>
      <c r="C39" s="367">
        <v>1.9273123000000001</v>
      </c>
      <c r="G39" s="88"/>
      <c r="H39" s="97"/>
      <c r="I39" s="44"/>
    </row>
    <row r="40" spans="1:9" x14ac:dyDescent="0.25">
      <c r="B40" s="288" t="s">
        <v>19</v>
      </c>
      <c r="C40" s="279">
        <v>2.1504439</v>
      </c>
      <c r="G40" s="88"/>
      <c r="H40" s="97"/>
      <c r="I40" s="44"/>
    </row>
    <row r="41" spans="1:9" x14ac:dyDescent="0.25">
      <c r="B41" s="289" t="s">
        <v>20</v>
      </c>
      <c r="C41" s="367">
        <v>1.3810351999999999</v>
      </c>
      <c r="D41" s="44"/>
      <c r="G41" s="88"/>
      <c r="H41" s="97"/>
      <c r="I41" s="44"/>
    </row>
    <row r="42" spans="1:9" x14ac:dyDescent="0.25">
      <c r="B42" s="344" t="s">
        <v>21</v>
      </c>
      <c r="C42" s="280">
        <v>2.0764983999999997</v>
      </c>
      <c r="D42" s="44"/>
      <c r="G42" s="88"/>
      <c r="H42" s="97"/>
      <c r="I42" s="44"/>
    </row>
    <row r="43" spans="1:9" s="46" customFormat="1" x14ac:dyDescent="0.25">
      <c r="A43" s="7"/>
      <c r="B43" s="386" t="s">
        <v>23</v>
      </c>
      <c r="C43" s="387">
        <v>22.703555999999999</v>
      </c>
      <c r="D43" s="129"/>
      <c r="F43" s="39"/>
      <c r="G43" s="96"/>
      <c r="H43" s="134"/>
      <c r="I43" s="133"/>
    </row>
    <row r="44" spans="1:9" s="34" customFormat="1" x14ac:dyDescent="0.25">
      <c r="A44" s="7"/>
      <c r="B44" s="11" t="s">
        <v>9</v>
      </c>
      <c r="C44" s="65"/>
      <c r="D44" s="66"/>
      <c r="F44" s="7"/>
      <c r="G44" s="88"/>
    </row>
    <row r="45" spans="1:9" x14ac:dyDescent="0.25">
      <c r="G45" s="88"/>
    </row>
    <row r="53" spans="1:12" s="8" customFormat="1" ht="21" x14ac:dyDescent="0.3">
      <c r="A53" s="7"/>
      <c r="B53" s="10" t="s">
        <v>344</v>
      </c>
      <c r="C53" s="19"/>
      <c r="D53" s="19"/>
      <c r="E53" s="154"/>
      <c r="F53" s="19"/>
    </row>
    <row r="55" spans="1:12" s="63" customFormat="1" x14ac:dyDescent="0.25">
      <c r="A55" s="7"/>
      <c r="B55" s="314"/>
      <c r="C55" s="254">
        <v>2018</v>
      </c>
      <c r="D55" s="315">
        <v>2019</v>
      </c>
      <c r="E55" s="62"/>
      <c r="G55" s="79"/>
      <c r="H55" s="80"/>
      <c r="I55" s="80"/>
      <c r="J55" s="78"/>
      <c r="K55" s="44"/>
      <c r="L55" s="44"/>
    </row>
    <row r="56" spans="1:12" x14ac:dyDescent="0.25">
      <c r="B56" s="288" t="s">
        <v>20</v>
      </c>
      <c r="C56" s="390">
        <v>1.6337724444444444</v>
      </c>
      <c r="D56" s="391">
        <v>1.5344835555555556</v>
      </c>
      <c r="E56" s="33"/>
      <c r="G56" s="76"/>
      <c r="H56" s="76"/>
      <c r="I56" s="76"/>
      <c r="J56" s="76"/>
    </row>
    <row r="57" spans="1:12" x14ac:dyDescent="0.25">
      <c r="B57" s="289" t="s">
        <v>21</v>
      </c>
      <c r="C57" s="93">
        <v>2.3590473333333333</v>
      </c>
      <c r="D57" s="392">
        <v>2.3072204444444444</v>
      </c>
      <c r="E57" s="33"/>
    </row>
    <row r="58" spans="1:12" x14ac:dyDescent="0.25">
      <c r="B58" s="288" t="s">
        <v>22</v>
      </c>
      <c r="C58" s="390">
        <v>21.447844444444442</v>
      </c>
      <c r="D58" s="391">
        <v>21.38447</v>
      </c>
      <c r="E58" s="33"/>
      <c r="F58" s="25"/>
    </row>
    <row r="59" spans="1:12" s="39" customFormat="1" x14ac:dyDescent="0.25">
      <c r="A59" s="7"/>
      <c r="B59" s="386" t="s">
        <v>23</v>
      </c>
      <c r="C59" s="388">
        <v>25.440663333333333</v>
      </c>
      <c r="D59" s="387">
        <v>25.226173333333332</v>
      </c>
      <c r="E59" s="135"/>
      <c r="F59" s="136"/>
    </row>
    <row r="60" spans="1:12" x14ac:dyDescent="0.25">
      <c r="B60" s="421" t="s">
        <v>26</v>
      </c>
      <c r="C60" s="332">
        <v>2.1</v>
      </c>
      <c r="D60" s="280">
        <v>2.2000000000000002</v>
      </c>
      <c r="E60" s="82"/>
      <c r="F60" s="25"/>
    </row>
    <row r="61" spans="1:12" s="39" customFormat="1" x14ac:dyDescent="0.25">
      <c r="A61" s="7"/>
      <c r="B61" s="386" t="s">
        <v>25</v>
      </c>
      <c r="C61" s="389">
        <v>27.540663333333299</v>
      </c>
      <c r="D61" s="393">
        <v>27.426173333333331</v>
      </c>
      <c r="E61" s="137"/>
      <c r="F61" s="136"/>
    </row>
    <row r="62" spans="1:12" s="34" customFormat="1" x14ac:dyDescent="0.25">
      <c r="A62" s="7"/>
      <c r="B62" s="34" t="s">
        <v>157</v>
      </c>
      <c r="C62" s="41"/>
      <c r="D62" s="41"/>
      <c r="E62" s="41"/>
      <c r="F62" s="41"/>
      <c r="G62" s="41"/>
      <c r="H62" s="98"/>
    </row>
    <row r="63" spans="1:12" x14ac:dyDescent="0.25">
      <c r="B63" s="7" t="s">
        <v>160</v>
      </c>
      <c r="C63" s="33"/>
      <c r="D63" s="33"/>
      <c r="E63" s="33"/>
      <c r="F63" s="40"/>
    </row>
    <row r="75" spans="2:6" x14ac:dyDescent="0.25">
      <c r="B75" s="35" t="s">
        <v>290</v>
      </c>
      <c r="C75" s="33"/>
      <c r="D75" s="152"/>
      <c r="E75" s="144"/>
      <c r="F75" s="33"/>
    </row>
    <row r="76" spans="2:6" x14ac:dyDescent="0.25">
      <c r="B76" s="35" t="s">
        <v>75</v>
      </c>
      <c r="C76" s="142"/>
      <c r="D76" s="145"/>
      <c r="E76" s="145"/>
      <c r="F76" s="33"/>
    </row>
  </sheetData>
  <hyperlinks>
    <hyperlink ref="B76" location="Content!A1" display="Back to content page" xr:uid="{28EF1467-15BE-4540-AB3C-3362AFFB2280}"/>
    <hyperlink ref="B75" location="'3.6'!A1" display="Back to top" xr:uid="{232B16AA-A3FD-4C37-A8D1-4C292261B4C8}"/>
  </hyperlinks>
  <pageMargins left="0.7" right="0.7" top="0.75" bottom="0.75" header="0.3" footer="0.3"/>
  <pageSetup paperSize="9" scale="8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
  <sheetViews>
    <sheetView showGridLines="0" zoomScale="90" zoomScaleNormal="90" workbookViewId="0">
      <selection activeCell="F42" sqref="F42"/>
    </sheetView>
  </sheetViews>
  <sheetFormatPr defaultColWidth="9.140625" defaultRowHeight="15" x14ac:dyDescent="0.25"/>
  <cols>
    <col min="1" max="1" width="2" style="7" customWidth="1"/>
    <col min="2" max="2" width="38.5703125" style="7" bestFit="1" customWidth="1"/>
    <col min="3" max="4" width="15.42578125" style="33" customWidth="1"/>
    <col min="5" max="16384" width="9.140625" style="7"/>
  </cols>
  <sheetData>
    <row r="1" spans="1:19" s="8" customFormat="1" ht="18.75" x14ac:dyDescent="0.3">
      <c r="B1" s="10" t="s">
        <v>345</v>
      </c>
      <c r="C1" s="36"/>
      <c r="D1" s="36"/>
      <c r="E1" s="12"/>
      <c r="F1" s="12"/>
      <c r="G1" s="12"/>
      <c r="H1" s="12"/>
      <c r="I1" s="12"/>
      <c r="J1" s="12"/>
      <c r="K1" s="12"/>
      <c r="L1" s="12"/>
      <c r="M1" s="12"/>
      <c r="N1" s="12"/>
      <c r="O1" s="12"/>
      <c r="P1" s="12"/>
      <c r="Q1" s="13"/>
      <c r="R1" s="13"/>
      <c r="S1" s="13"/>
    </row>
    <row r="3" spans="1:19" s="39" customFormat="1" x14ac:dyDescent="0.25">
      <c r="A3" s="7"/>
      <c r="B3" s="373"/>
      <c r="C3" s="371" t="s">
        <v>3</v>
      </c>
      <c r="D3" s="384" t="s">
        <v>36</v>
      </c>
    </row>
    <row r="4" spans="1:19" x14ac:dyDescent="0.25">
      <c r="A4" s="39"/>
      <c r="B4" s="328" t="s">
        <v>34</v>
      </c>
      <c r="C4" s="329">
        <v>1.389453</v>
      </c>
      <c r="D4" s="385" t="s">
        <v>366</v>
      </c>
    </row>
    <row r="5" spans="1:19" x14ac:dyDescent="0.25">
      <c r="A5" s="112"/>
      <c r="B5" s="284" t="s">
        <v>35</v>
      </c>
      <c r="C5" s="73">
        <v>1.6107990000000001</v>
      </c>
      <c r="D5" s="285">
        <v>0.15930441691802466</v>
      </c>
      <c r="P5" s="49"/>
    </row>
    <row r="6" spans="1:19" x14ac:dyDescent="0.25">
      <c r="B6" s="286" t="s">
        <v>76</v>
      </c>
      <c r="C6" s="255">
        <v>1.9236549999999999</v>
      </c>
      <c r="D6" s="287">
        <v>0.19422410865663542</v>
      </c>
      <c r="P6" s="49"/>
    </row>
    <row r="7" spans="1:19" x14ac:dyDescent="0.25">
      <c r="B7" s="284" t="s">
        <v>124</v>
      </c>
      <c r="C7" s="73">
        <v>2.0137100000000001</v>
      </c>
      <c r="D7" s="285">
        <v>4.6814527553017626E-2</v>
      </c>
      <c r="P7" s="49"/>
    </row>
    <row r="8" spans="1:19" x14ac:dyDescent="0.25">
      <c r="B8" s="286" t="s">
        <v>143</v>
      </c>
      <c r="C8" s="255">
        <v>2.1574474477426064</v>
      </c>
      <c r="D8" s="287">
        <v>7.1379417961179303E-2</v>
      </c>
      <c r="P8" s="49"/>
    </row>
    <row r="9" spans="1:19" x14ac:dyDescent="0.25">
      <c r="B9" s="284" t="s">
        <v>158</v>
      </c>
      <c r="C9" s="73">
        <v>2.3931429999999998</v>
      </c>
      <c r="D9" s="285">
        <v>0.10924741295738527</v>
      </c>
      <c r="P9" s="49"/>
    </row>
    <row r="10" spans="1:19" x14ac:dyDescent="0.25">
      <c r="B10" s="286" t="s">
        <v>226</v>
      </c>
      <c r="C10" s="255">
        <v>2.7663218889999999</v>
      </c>
      <c r="D10" s="287">
        <v>0.15593672797655644</v>
      </c>
      <c r="P10" s="49"/>
    </row>
    <row r="11" spans="1:19" x14ac:dyDescent="0.25">
      <c r="B11" s="306" t="s">
        <v>227</v>
      </c>
      <c r="C11" s="74">
        <v>2.7032700807142853</v>
      </c>
      <c r="D11" s="291">
        <v>-2.2792650608171705E-2</v>
      </c>
      <c r="P11" s="49"/>
    </row>
    <row r="12" spans="1:19" x14ac:dyDescent="0.25">
      <c r="B12" s="34" t="s">
        <v>368</v>
      </c>
      <c r="C12" s="73"/>
      <c r="D12" s="84"/>
      <c r="P12" s="49"/>
    </row>
    <row r="13" spans="1:19" x14ac:dyDescent="0.25">
      <c r="B13" s="100" t="s">
        <v>126</v>
      </c>
      <c r="P13" s="49"/>
    </row>
    <row r="14" spans="1:19" s="34" customFormat="1" x14ac:dyDescent="0.25">
      <c r="A14" s="7"/>
      <c r="B14" s="7"/>
      <c r="C14" s="33"/>
      <c r="D14" s="33"/>
      <c r="P14" s="49"/>
    </row>
    <row r="15" spans="1:19" s="34" customFormat="1" x14ac:dyDescent="0.25">
      <c r="A15" s="7"/>
      <c r="B15" s="7"/>
      <c r="C15" s="33"/>
      <c r="D15" s="33"/>
      <c r="P15" s="49"/>
    </row>
    <row r="16" spans="1:19" x14ac:dyDescent="0.25">
      <c r="B16" s="35" t="s">
        <v>290</v>
      </c>
      <c r="D16" s="152"/>
      <c r="E16" s="144"/>
      <c r="F16" s="33"/>
    </row>
    <row r="17" spans="1:16" x14ac:dyDescent="0.25">
      <c r="B17" s="35" t="s">
        <v>75</v>
      </c>
      <c r="C17" s="142"/>
      <c r="D17" s="145"/>
      <c r="E17" s="145"/>
      <c r="F17" s="33"/>
    </row>
    <row r="18" spans="1:16" s="34" customFormat="1" x14ac:dyDescent="0.25">
      <c r="A18" s="7"/>
      <c r="B18" s="7"/>
      <c r="C18" s="33"/>
      <c r="D18" s="64"/>
      <c r="P18" s="49"/>
    </row>
    <row r="19" spans="1:16" x14ac:dyDescent="0.25">
      <c r="P19" s="49"/>
    </row>
    <row r="20" spans="1:16" x14ac:dyDescent="0.25">
      <c r="P20" s="49"/>
    </row>
    <row r="25" spans="1:16" x14ac:dyDescent="0.25">
      <c r="F25" s="27"/>
    </row>
  </sheetData>
  <phoneticPr fontId="29" type="noConversion"/>
  <hyperlinks>
    <hyperlink ref="B17" location="Content!A1" display="Back to content page" xr:uid="{A6BF7D2A-D442-4FF1-807E-6CCF86B056C9}"/>
    <hyperlink ref="B16" location="'3.7'!A1" display="Back to top" xr:uid="{39989DA4-88CC-4C89-8E76-7DC9454BE9D8}"/>
  </hyperlinks>
  <pageMargins left="0.7" right="0.7" top="0.75" bottom="0.75" header="0.3" footer="0.3"/>
  <pageSetup paperSize="9" scale="69"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2"/>
  <sheetViews>
    <sheetView showGridLines="0" zoomScale="90" zoomScaleNormal="90" workbookViewId="0">
      <selection activeCell="F42" sqref="F42"/>
    </sheetView>
  </sheetViews>
  <sheetFormatPr defaultColWidth="9.140625" defaultRowHeight="15" x14ac:dyDescent="0.25"/>
  <cols>
    <col min="1" max="1" width="2" style="7" customWidth="1"/>
    <col min="2" max="2" width="43.7109375" style="7" bestFit="1" customWidth="1"/>
    <col min="3" max="6" width="18.7109375" style="33" customWidth="1"/>
    <col min="7" max="8" width="9.140625" style="7"/>
    <col min="9" max="9" width="9.5703125" style="7" bestFit="1" customWidth="1"/>
    <col min="10" max="16384" width="9.140625" style="7"/>
  </cols>
  <sheetData>
    <row r="1" spans="1:16" s="8" customFormat="1" ht="18.75" x14ac:dyDescent="0.3">
      <c r="B1" s="10" t="s">
        <v>370</v>
      </c>
      <c r="C1" s="36"/>
      <c r="D1" s="36"/>
      <c r="E1" s="36"/>
      <c r="F1" s="36"/>
      <c r="G1" s="12"/>
      <c r="H1" s="12"/>
      <c r="I1" s="12"/>
      <c r="J1" s="12"/>
      <c r="K1" s="12"/>
      <c r="L1" s="12"/>
      <c r="M1" s="12"/>
      <c r="N1" s="101"/>
      <c r="O1" s="13"/>
      <c r="P1" s="13"/>
    </row>
    <row r="3" spans="1:16" s="39" customFormat="1" ht="17.25" x14ac:dyDescent="0.25">
      <c r="B3" s="373"/>
      <c r="C3" s="371" t="s">
        <v>37</v>
      </c>
      <c r="D3" s="371" t="s">
        <v>38</v>
      </c>
      <c r="E3" s="371" t="s">
        <v>346</v>
      </c>
      <c r="F3" s="384" t="s">
        <v>10</v>
      </c>
    </row>
    <row r="4" spans="1:16" x14ac:dyDescent="0.25">
      <c r="A4" s="112"/>
      <c r="B4" s="328">
        <v>2004</v>
      </c>
      <c r="C4" s="423">
        <v>0.439</v>
      </c>
      <c r="D4" s="423">
        <v>0.189</v>
      </c>
      <c r="E4" s="423">
        <v>0.23400000000000001</v>
      </c>
      <c r="F4" s="424">
        <v>0.86199999999999999</v>
      </c>
    </row>
    <row r="5" spans="1:16" x14ac:dyDescent="0.25">
      <c r="B5" s="284">
        <v>2005</v>
      </c>
      <c r="C5" s="75" t="s">
        <v>366</v>
      </c>
      <c r="D5" s="75">
        <v>1.1859999999999999</v>
      </c>
      <c r="E5" s="75">
        <v>0.58899999999999997</v>
      </c>
      <c r="F5" s="422" t="s">
        <v>366</v>
      </c>
    </row>
    <row r="6" spans="1:16" x14ac:dyDescent="0.25">
      <c r="B6" s="286">
        <v>2006</v>
      </c>
      <c r="C6" s="425">
        <v>0.434</v>
      </c>
      <c r="D6" s="425" t="s">
        <v>366</v>
      </c>
      <c r="E6" s="425">
        <v>0.379</v>
      </c>
      <c r="F6" s="426" t="s">
        <v>366</v>
      </c>
    </row>
    <row r="7" spans="1:16" x14ac:dyDescent="0.25">
      <c r="B7" s="284">
        <v>2007</v>
      </c>
      <c r="C7" s="75">
        <v>0.41899999999999998</v>
      </c>
      <c r="D7" s="75" t="s">
        <v>366</v>
      </c>
      <c r="E7" s="75" t="s">
        <v>366</v>
      </c>
      <c r="F7" s="422" t="s">
        <v>366</v>
      </c>
    </row>
    <row r="8" spans="1:16" x14ac:dyDescent="0.25">
      <c r="B8" s="286">
        <v>2008</v>
      </c>
      <c r="C8" s="425">
        <v>0.499</v>
      </c>
      <c r="D8" s="425">
        <v>0.27900000000000003</v>
      </c>
      <c r="E8" s="425">
        <v>0.307</v>
      </c>
      <c r="F8" s="426">
        <v>1.085</v>
      </c>
      <c r="I8" s="9"/>
    </row>
    <row r="9" spans="1:16" x14ac:dyDescent="0.25">
      <c r="B9" s="284">
        <v>2009</v>
      </c>
      <c r="C9" s="75">
        <v>0.72199999999999998</v>
      </c>
      <c r="D9" s="75">
        <v>0.40799999999999997</v>
      </c>
      <c r="E9" s="75" t="s">
        <v>366</v>
      </c>
      <c r="F9" s="422" t="s">
        <v>366</v>
      </c>
    </row>
    <row r="10" spans="1:16" x14ac:dyDescent="0.25">
      <c r="B10" s="286">
        <v>2010</v>
      </c>
      <c r="C10" s="425">
        <v>0.74099999999999999</v>
      </c>
      <c r="D10" s="425" t="s">
        <v>366</v>
      </c>
      <c r="E10" s="425" t="s">
        <v>366</v>
      </c>
      <c r="F10" s="426" t="s">
        <v>366</v>
      </c>
    </row>
    <row r="11" spans="1:16" x14ac:dyDescent="0.25">
      <c r="B11" s="284">
        <v>2011</v>
      </c>
      <c r="C11" s="75">
        <v>0.33300000000000002</v>
      </c>
      <c r="D11" s="75" t="s">
        <v>366</v>
      </c>
      <c r="E11" s="75">
        <v>0.20399999999999999</v>
      </c>
      <c r="F11" s="422" t="s">
        <v>366</v>
      </c>
    </row>
    <row r="12" spans="1:16" x14ac:dyDescent="0.25">
      <c r="B12" s="286">
        <v>2012</v>
      </c>
      <c r="C12" s="425">
        <v>0.36499999999999999</v>
      </c>
      <c r="D12" s="425">
        <v>0.16500000000000001</v>
      </c>
      <c r="E12" s="425">
        <v>0.48699999999999999</v>
      </c>
      <c r="F12" s="426">
        <v>1.0169999999999999</v>
      </c>
    </row>
    <row r="13" spans="1:16" x14ac:dyDescent="0.25">
      <c r="B13" s="284">
        <v>2013</v>
      </c>
      <c r="C13" s="75">
        <v>0.28100000000000003</v>
      </c>
      <c r="D13" s="75">
        <v>0.16800000000000001</v>
      </c>
      <c r="E13" s="75">
        <v>0.47699999999999998</v>
      </c>
      <c r="F13" s="422">
        <v>0.92600000000000005</v>
      </c>
    </row>
    <row r="14" spans="1:16" x14ac:dyDescent="0.25">
      <c r="B14" s="318">
        <v>2014</v>
      </c>
      <c r="C14" s="427">
        <v>0.28599999999999998</v>
      </c>
      <c r="D14" s="427">
        <v>0.159</v>
      </c>
      <c r="E14" s="427">
        <v>0.58499999999999996</v>
      </c>
      <c r="F14" s="428">
        <v>1.03</v>
      </c>
    </row>
    <row r="15" spans="1:16" x14ac:dyDescent="0.25">
      <c r="B15" s="7" t="s">
        <v>371</v>
      </c>
    </row>
    <row r="16" spans="1:16" x14ac:dyDescent="0.25">
      <c r="B16" s="7" t="s">
        <v>368</v>
      </c>
    </row>
    <row r="17" spans="2:14" ht="30" customHeight="1" x14ac:dyDescent="0.25">
      <c r="B17" s="526" t="s">
        <v>372</v>
      </c>
      <c r="C17" s="526"/>
      <c r="D17" s="526"/>
      <c r="E17" s="526"/>
      <c r="F17" s="526"/>
    </row>
    <row r="18" spans="2:14" x14ac:dyDescent="0.25">
      <c r="B18" s="7" t="s">
        <v>224</v>
      </c>
      <c r="C18" s="9"/>
      <c r="D18" s="9"/>
      <c r="E18" s="9"/>
      <c r="F18" s="9"/>
      <c r="G18" s="91"/>
      <c r="H18" s="91"/>
      <c r="I18" s="91"/>
      <c r="J18" s="91"/>
      <c r="K18" s="91"/>
      <c r="L18" s="91"/>
      <c r="M18" s="91"/>
      <c r="N18" s="102"/>
    </row>
    <row r="21" spans="2:14" x14ac:dyDescent="0.25">
      <c r="B21" s="35" t="s">
        <v>290</v>
      </c>
      <c r="D21" s="152"/>
      <c r="E21" s="144"/>
    </row>
    <row r="22" spans="2:14" x14ac:dyDescent="0.25">
      <c r="B22" s="35" t="s">
        <v>75</v>
      </c>
      <c r="C22" s="142"/>
      <c r="D22" s="145"/>
      <c r="E22" s="145"/>
    </row>
  </sheetData>
  <mergeCells count="1">
    <mergeCell ref="B17:F17"/>
  </mergeCells>
  <hyperlinks>
    <hyperlink ref="B22" location="Content!A1" display="Back to content page" xr:uid="{7886DAFB-A42D-4A38-A528-35D73B4EE685}"/>
    <hyperlink ref="B21" location="'3.8'!A1" display="Back to top" xr:uid="{C985D4C7-C897-470A-B69B-5A5A3EC202E5}"/>
  </hyperlinks>
  <pageMargins left="0.7" right="0.7" top="0.75" bottom="0.75" header="0.3" footer="0.3"/>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24"/>
  <sheetViews>
    <sheetView showGridLines="0" zoomScale="90" zoomScaleNormal="90" workbookViewId="0">
      <selection activeCell="F42" sqref="F42"/>
    </sheetView>
  </sheetViews>
  <sheetFormatPr defaultColWidth="9.140625" defaultRowHeight="15" x14ac:dyDescent="0.25"/>
  <cols>
    <col min="1" max="1" width="2" style="7" customWidth="1"/>
    <col min="2" max="2" width="38.5703125" style="7" bestFit="1" customWidth="1"/>
    <col min="3" max="3" width="17.5703125" style="51" customWidth="1"/>
    <col min="4" max="4" width="17.140625" style="33" customWidth="1"/>
    <col min="5" max="5" width="10.5703125" style="7" bestFit="1" customWidth="1"/>
    <col min="6" max="16384" width="9.140625" style="7"/>
  </cols>
  <sheetData>
    <row r="1" spans="1:23" s="8" customFormat="1" ht="18.75" x14ac:dyDescent="0.3">
      <c r="B1" s="10" t="s">
        <v>347</v>
      </c>
      <c r="C1" s="103"/>
      <c r="D1" s="155"/>
      <c r="E1" s="12"/>
      <c r="F1" s="12"/>
      <c r="G1" s="12"/>
      <c r="H1" s="12"/>
      <c r="I1" s="12"/>
      <c r="J1" s="12"/>
      <c r="K1" s="12"/>
      <c r="L1" s="12"/>
      <c r="M1" s="12"/>
      <c r="N1" s="12"/>
      <c r="O1" s="12"/>
      <c r="P1" s="12"/>
      <c r="Q1" s="12"/>
      <c r="R1" s="12"/>
      <c r="S1" s="12"/>
      <c r="T1" s="12"/>
      <c r="U1" s="13"/>
      <c r="V1" s="13"/>
      <c r="W1" s="13"/>
    </row>
    <row r="2" spans="1:23" x14ac:dyDescent="0.25">
      <c r="A2" s="39"/>
    </row>
    <row r="3" spans="1:23" s="39" customFormat="1" x14ac:dyDescent="0.25">
      <c r="A3" s="112"/>
      <c r="B3" s="429"/>
      <c r="C3" s="388" t="s">
        <v>39</v>
      </c>
      <c r="D3" s="384" t="s">
        <v>36</v>
      </c>
    </row>
    <row r="4" spans="1:23" x14ac:dyDescent="0.25">
      <c r="B4" s="433">
        <v>2004</v>
      </c>
      <c r="C4" s="434">
        <v>5.0110000000000001</v>
      </c>
      <c r="D4" s="435" t="s">
        <v>366</v>
      </c>
    </row>
    <row r="5" spans="1:23" x14ac:dyDescent="0.25">
      <c r="B5" s="430">
        <v>2005</v>
      </c>
      <c r="C5" s="104">
        <v>4.1459999999999999</v>
      </c>
      <c r="D5" s="334">
        <v>-0.17262023548193972</v>
      </c>
    </row>
    <row r="6" spans="1:23" x14ac:dyDescent="0.25">
      <c r="B6" s="436">
        <v>2006</v>
      </c>
      <c r="C6" s="437">
        <v>5.1740000000000004</v>
      </c>
      <c r="D6" s="331">
        <v>0.24794983116256653</v>
      </c>
    </row>
    <row r="7" spans="1:23" x14ac:dyDescent="0.25">
      <c r="B7" s="430">
        <v>2007</v>
      </c>
      <c r="C7" s="104">
        <v>4.9089999999999998</v>
      </c>
      <c r="D7" s="334">
        <v>-5.1217626594511123E-2</v>
      </c>
    </row>
    <row r="8" spans="1:23" x14ac:dyDescent="0.25">
      <c r="B8" s="436">
        <v>2008</v>
      </c>
      <c r="C8" s="437">
        <v>4.7770000000000001</v>
      </c>
      <c r="D8" s="331">
        <v>-2.688938684049702E-2</v>
      </c>
    </row>
    <row r="9" spans="1:23" x14ac:dyDescent="0.25">
      <c r="B9" s="430">
        <v>2009</v>
      </c>
      <c r="C9" s="104">
        <v>3.7549999999999999</v>
      </c>
      <c r="D9" s="334">
        <v>-0.21394180447979905</v>
      </c>
    </row>
    <row r="10" spans="1:23" x14ac:dyDescent="0.25">
      <c r="B10" s="436">
        <v>2010</v>
      </c>
      <c r="C10" s="437">
        <v>4.07</v>
      </c>
      <c r="D10" s="331">
        <v>8.3888149134487389E-2</v>
      </c>
    </row>
    <row r="11" spans="1:23" x14ac:dyDescent="0.25">
      <c r="B11" s="430">
        <v>2011</v>
      </c>
      <c r="C11" s="104">
        <v>3.9689999999999999</v>
      </c>
      <c r="D11" s="334">
        <v>-2.4815724815724916E-2</v>
      </c>
    </row>
    <row r="12" spans="1:23" x14ac:dyDescent="0.25">
      <c r="B12" s="436">
        <v>2012</v>
      </c>
      <c r="C12" s="437">
        <v>3.8879999999999999</v>
      </c>
      <c r="D12" s="331">
        <v>-2.0408163265306145E-2</v>
      </c>
    </row>
    <row r="13" spans="1:23" x14ac:dyDescent="0.25">
      <c r="B13" s="430">
        <v>2013</v>
      </c>
      <c r="C13" s="104">
        <v>3.9609999999999999</v>
      </c>
      <c r="D13" s="334">
        <v>1.8775720164609044E-2</v>
      </c>
    </row>
    <row r="14" spans="1:23" x14ac:dyDescent="0.25">
      <c r="B14" s="436">
        <v>2014</v>
      </c>
      <c r="C14" s="437">
        <v>3.948</v>
      </c>
      <c r="D14" s="331">
        <v>-3.2819994950770148E-3</v>
      </c>
    </row>
    <row r="15" spans="1:23" x14ac:dyDescent="0.25">
      <c r="B15" s="430">
        <v>2015</v>
      </c>
      <c r="C15" s="104">
        <v>3.8220000000000001</v>
      </c>
      <c r="D15" s="334">
        <v>-3.1914893617021267E-2</v>
      </c>
    </row>
    <row r="16" spans="1:23" s="34" customFormat="1" x14ac:dyDescent="0.25">
      <c r="A16" s="7"/>
      <c r="B16" s="436">
        <v>2016</v>
      </c>
      <c r="C16" s="255">
        <v>4.2510000000000003</v>
      </c>
      <c r="D16" s="331">
        <v>0.11224489795918369</v>
      </c>
    </row>
    <row r="17" spans="2:14" x14ac:dyDescent="0.25">
      <c r="B17" s="430">
        <v>2017</v>
      </c>
      <c r="C17" s="104">
        <v>4.49</v>
      </c>
      <c r="D17" s="334">
        <v>5.6222065396377197E-2</v>
      </c>
    </row>
    <row r="18" spans="2:14" x14ac:dyDescent="0.25">
      <c r="B18" s="438">
        <v>2018</v>
      </c>
      <c r="C18" s="439">
        <v>4.8630000000000004</v>
      </c>
      <c r="D18" s="333">
        <v>8.3073496659242796E-2</v>
      </c>
    </row>
    <row r="19" spans="2:14" x14ac:dyDescent="0.25">
      <c r="B19" s="7" t="s">
        <v>368</v>
      </c>
      <c r="C19" s="9"/>
      <c r="D19" s="9"/>
      <c r="E19" s="9"/>
      <c r="F19" s="9"/>
      <c r="G19" s="91"/>
      <c r="H19" s="91"/>
      <c r="I19" s="91"/>
      <c r="J19" s="91"/>
      <c r="K19" s="91"/>
      <c r="L19" s="91"/>
      <c r="M19" s="91"/>
      <c r="N19" s="102"/>
    </row>
    <row r="20" spans="2:14" x14ac:dyDescent="0.25">
      <c r="B20" s="7" t="s">
        <v>221</v>
      </c>
    </row>
    <row r="23" spans="2:14" x14ac:dyDescent="0.25">
      <c r="B23" s="35" t="s">
        <v>290</v>
      </c>
      <c r="C23" s="33"/>
      <c r="D23" s="152"/>
      <c r="E23" s="144"/>
      <c r="F23" s="33"/>
    </row>
    <row r="24" spans="2:14" x14ac:dyDescent="0.25">
      <c r="B24" s="35" t="s">
        <v>75</v>
      </c>
      <c r="C24" s="142"/>
      <c r="D24" s="145"/>
      <c r="E24" s="145"/>
      <c r="F24" s="33"/>
    </row>
  </sheetData>
  <hyperlinks>
    <hyperlink ref="B24" location="Content!A1" display="Back to content page" xr:uid="{A71C7305-791F-4FE7-9F3F-676419B24451}"/>
    <hyperlink ref="B23" location="'3.9'!A1" display="Back to top" xr:uid="{3F30042C-14D9-442D-9417-B214C88F7361}"/>
  </hyperlinks>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8"/>
  <sheetViews>
    <sheetView showGridLines="0" zoomScale="90" zoomScaleNormal="90" workbookViewId="0">
      <selection activeCell="F42" sqref="F42"/>
    </sheetView>
  </sheetViews>
  <sheetFormatPr defaultColWidth="9.140625" defaultRowHeight="15" x14ac:dyDescent="0.25"/>
  <cols>
    <col min="1" max="1" width="2" style="7" customWidth="1"/>
    <col min="2" max="2" width="38.5703125" style="7" bestFit="1" customWidth="1"/>
    <col min="3" max="3" width="17.5703125" style="51" customWidth="1"/>
    <col min="4" max="4" width="10.5703125" style="7" bestFit="1" customWidth="1"/>
    <col min="5" max="16384" width="9.140625" style="7"/>
  </cols>
  <sheetData>
    <row r="1" spans="1:22" s="8" customFormat="1" ht="18.75" x14ac:dyDescent="0.3">
      <c r="B1" s="10" t="s">
        <v>373</v>
      </c>
      <c r="C1" s="103"/>
      <c r="D1" s="156"/>
      <c r="E1" s="12"/>
      <c r="F1" s="12"/>
      <c r="G1" s="12"/>
      <c r="H1" s="12"/>
      <c r="I1" s="12"/>
      <c r="J1" s="12"/>
      <c r="K1" s="12"/>
      <c r="L1" s="12"/>
      <c r="M1" s="12"/>
      <c r="N1" s="12"/>
      <c r="O1" s="12"/>
      <c r="P1" s="12"/>
      <c r="Q1" s="12"/>
      <c r="R1" s="12"/>
      <c r="S1" s="12"/>
      <c r="T1" s="13"/>
      <c r="U1" s="13"/>
      <c r="V1" s="13"/>
    </row>
    <row r="2" spans="1:22" x14ac:dyDescent="0.25">
      <c r="A2" s="112"/>
    </row>
    <row r="3" spans="1:22" s="39" customFormat="1" x14ac:dyDescent="0.25">
      <c r="A3" s="7"/>
      <c r="B3" s="429"/>
      <c r="C3" s="387" t="s">
        <v>128</v>
      </c>
    </row>
    <row r="4" spans="1:22" x14ac:dyDescent="0.25">
      <c r="B4" s="433">
        <v>2008</v>
      </c>
      <c r="C4" s="442">
        <v>5.1100000000000003</v>
      </c>
    </row>
    <row r="5" spans="1:22" x14ac:dyDescent="0.25">
      <c r="B5" s="430">
        <v>2010</v>
      </c>
      <c r="C5" s="440">
        <v>2.9950000000000001</v>
      </c>
    </row>
    <row r="6" spans="1:22" x14ac:dyDescent="0.25">
      <c r="B6" s="436">
        <v>2012</v>
      </c>
      <c r="C6" s="443">
        <v>3.0950000000000002</v>
      </c>
    </row>
    <row r="7" spans="1:22" x14ac:dyDescent="0.25">
      <c r="B7" s="430">
        <v>2014</v>
      </c>
      <c r="C7" s="440">
        <v>3.9740000000000002</v>
      </c>
    </row>
    <row r="8" spans="1:22" x14ac:dyDescent="0.25">
      <c r="B8" s="436">
        <v>2016</v>
      </c>
      <c r="C8" s="443">
        <v>2.2053600000000002</v>
      </c>
    </row>
    <row r="9" spans="1:22" x14ac:dyDescent="0.25">
      <c r="B9" s="441">
        <v>2018</v>
      </c>
      <c r="C9" s="369">
        <v>2.5379499999999999</v>
      </c>
    </row>
    <row r="10" spans="1:22" x14ac:dyDescent="0.25">
      <c r="B10" s="7" t="s">
        <v>374</v>
      </c>
      <c r="C10" s="9"/>
    </row>
    <row r="11" spans="1:22" x14ac:dyDescent="0.25">
      <c r="B11" s="7" t="s">
        <v>9</v>
      </c>
    </row>
    <row r="17" spans="2:6" x14ac:dyDescent="0.25">
      <c r="B17" s="35" t="s">
        <v>290</v>
      </c>
      <c r="C17" s="33"/>
      <c r="D17" s="152"/>
      <c r="E17" s="144"/>
      <c r="F17" s="33"/>
    </row>
    <row r="18" spans="2:6" x14ac:dyDescent="0.25">
      <c r="B18" s="35" t="s">
        <v>75</v>
      </c>
      <c r="C18" s="142"/>
      <c r="D18" s="145"/>
      <c r="E18" s="145"/>
      <c r="F18" s="33"/>
    </row>
  </sheetData>
  <hyperlinks>
    <hyperlink ref="B18" location="Content!A1" display="Back to content page" xr:uid="{F93786BD-C0D7-4FDF-9647-23E3AF580235}"/>
    <hyperlink ref="B17" location="'3.10'!A1" display="Back to top" xr:uid="{8725408B-3645-4F5C-BA6F-B2A7E9EA5B9C}"/>
  </hyperlink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5449E-26E5-4D4F-9414-DFF4D339C493}">
  <dimension ref="A1:W62"/>
  <sheetViews>
    <sheetView showGridLines="0" zoomScale="90" zoomScaleNormal="90" workbookViewId="0">
      <selection activeCell="B1" sqref="B1"/>
    </sheetView>
  </sheetViews>
  <sheetFormatPr defaultColWidth="9.140625" defaultRowHeight="15" x14ac:dyDescent="0.25"/>
  <cols>
    <col min="1" max="1" width="2" style="7" customWidth="1"/>
    <col min="2" max="2" width="38.5703125" style="7" bestFit="1" customWidth="1"/>
    <col min="3" max="4" width="17.5703125" style="144" customWidth="1"/>
    <col min="5" max="5" width="10.5703125" style="7" bestFit="1" customWidth="1"/>
    <col min="6" max="16384" width="9.140625" style="7"/>
  </cols>
  <sheetData>
    <row r="1" spans="1:23" s="8" customFormat="1" ht="18.75" x14ac:dyDescent="0.3">
      <c r="B1" s="8" t="s">
        <v>392</v>
      </c>
      <c r="C1" s="8" t="str">
        <f>B5</f>
        <v>3.11a: Sales of China clay in the UK (Million tonnes)</v>
      </c>
      <c r="D1" s="18"/>
      <c r="E1" s="19"/>
      <c r="F1" s="19"/>
    </row>
    <row r="2" spans="1:23" s="8" customFormat="1" ht="18.75" x14ac:dyDescent="0.3">
      <c r="B2" s="529" t="s">
        <v>391</v>
      </c>
      <c r="C2" s="8" t="str">
        <f>B33</f>
        <v>3.11b: Sales of Ball clay in the UK (Million tonnes)</v>
      </c>
      <c r="D2" s="18"/>
      <c r="E2" s="19"/>
      <c r="F2" s="19"/>
    </row>
    <row r="3" spans="1:23" x14ac:dyDescent="0.25">
      <c r="C3" s="7"/>
      <c r="D3" s="32"/>
      <c r="E3" s="33"/>
      <c r="F3" s="33"/>
    </row>
    <row r="4" spans="1:23" x14ac:dyDescent="0.25">
      <c r="C4" s="7"/>
      <c r="D4" s="32"/>
      <c r="E4" s="33"/>
      <c r="F4" s="33"/>
    </row>
    <row r="5" spans="1:23" s="8" customFormat="1" ht="18.75" x14ac:dyDescent="0.3">
      <c r="B5" s="10" t="s">
        <v>348</v>
      </c>
      <c r="C5" s="173"/>
      <c r="D5" s="173"/>
      <c r="E5" s="156"/>
      <c r="F5" s="12"/>
      <c r="G5" s="12"/>
      <c r="H5" s="12"/>
      <c r="I5" s="12"/>
      <c r="J5" s="12"/>
      <c r="K5" s="12"/>
      <c r="L5" s="12"/>
      <c r="M5" s="12"/>
      <c r="N5" s="12"/>
      <c r="O5" s="12"/>
      <c r="P5" s="12"/>
      <c r="Q5" s="12"/>
      <c r="R5" s="12"/>
      <c r="S5" s="12"/>
      <c r="T5" s="12"/>
      <c r="U5" s="13"/>
      <c r="V5" s="13"/>
      <c r="W5" s="13"/>
    </row>
    <row r="6" spans="1:23" x14ac:dyDescent="0.25">
      <c r="A6" s="112"/>
    </row>
    <row r="7" spans="1:23" s="39" customFormat="1" x14ac:dyDescent="0.25">
      <c r="A7" s="7"/>
      <c r="B7" s="429"/>
      <c r="C7" s="444" t="s">
        <v>256</v>
      </c>
      <c r="D7" s="146"/>
    </row>
    <row r="8" spans="1:23" x14ac:dyDescent="0.25">
      <c r="B8" s="433">
        <v>1997</v>
      </c>
      <c r="C8" s="448">
        <v>2.36</v>
      </c>
      <c r="D8" s="175"/>
    </row>
    <row r="9" spans="1:23" x14ac:dyDescent="0.25">
      <c r="B9" s="430">
        <v>1998</v>
      </c>
      <c r="C9" s="445">
        <v>2.3919999999999999</v>
      </c>
      <c r="D9" s="175"/>
    </row>
    <row r="10" spans="1:23" x14ac:dyDescent="0.25">
      <c r="B10" s="436">
        <v>1999</v>
      </c>
      <c r="C10" s="449">
        <v>2.3039999999999998</v>
      </c>
      <c r="D10" s="175"/>
    </row>
    <row r="11" spans="1:23" x14ac:dyDescent="0.25">
      <c r="B11" s="430">
        <v>2000</v>
      </c>
      <c r="C11" s="445">
        <v>2.3759999999999999</v>
      </c>
      <c r="D11" s="175"/>
    </row>
    <row r="12" spans="1:23" x14ac:dyDescent="0.25">
      <c r="B12" s="436">
        <v>2001</v>
      </c>
      <c r="C12" s="449">
        <v>2.2040000000000002</v>
      </c>
      <c r="D12" s="175"/>
    </row>
    <row r="13" spans="1:23" x14ac:dyDescent="0.25">
      <c r="B13" s="430">
        <v>2002</v>
      </c>
      <c r="C13" s="445">
        <v>2.1629999999999998</v>
      </c>
      <c r="D13" s="175"/>
    </row>
    <row r="14" spans="1:23" x14ac:dyDescent="0.25">
      <c r="B14" s="436">
        <v>2003</v>
      </c>
      <c r="C14" s="449">
        <v>2.097</v>
      </c>
      <c r="D14" s="175"/>
    </row>
    <row r="15" spans="1:23" x14ac:dyDescent="0.25">
      <c r="B15" s="430">
        <v>2004</v>
      </c>
      <c r="C15" s="445">
        <v>1.9450000000000001</v>
      </c>
      <c r="D15" s="175"/>
    </row>
    <row r="16" spans="1:23" x14ac:dyDescent="0.25">
      <c r="B16" s="436">
        <v>2005</v>
      </c>
      <c r="C16" s="449">
        <v>1.911</v>
      </c>
      <c r="D16" s="175"/>
    </row>
    <row r="17" spans="2:14" x14ac:dyDescent="0.25">
      <c r="B17" s="430">
        <v>2006</v>
      </c>
      <c r="C17" s="446">
        <v>1.762</v>
      </c>
      <c r="D17" s="174"/>
    </row>
    <row r="18" spans="2:14" x14ac:dyDescent="0.25">
      <c r="B18" s="436">
        <v>2007</v>
      </c>
      <c r="C18" s="450">
        <v>1.671</v>
      </c>
      <c r="D18" s="174"/>
    </row>
    <row r="19" spans="2:14" x14ac:dyDescent="0.25">
      <c r="B19" s="430">
        <v>2008</v>
      </c>
      <c r="C19" s="446">
        <v>1.355</v>
      </c>
      <c r="D19" s="174"/>
    </row>
    <row r="20" spans="2:14" x14ac:dyDescent="0.25">
      <c r="B20" s="436">
        <v>2009</v>
      </c>
      <c r="C20" s="450">
        <v>1.06</v>
      </c>
      <c r="D20" s="174"/>
    </row>
    <row r="21" spans="2:14" x14ac:dyDescent="0.25">
      <c r="B21" s="430">
        <v>2010</v>
      </c>
      <c r="C21" s="445">
        <v>1.1399999999999999</v>
      </c>
      <c r="D21" s="175"/>
    </row>
    <row r="22" spans="2:14" x14ac:dyDescent="0.25">
      <c r="B22" s="436">
        <v>2011</v>
      </c>
      <c r="C22" s="449">
        <v>1.29</v>
      </c>
      <c r="D22" s="175"/>
      <c r="E22" s="9"/>
      <c r="F22" s="9"/>
      <c r="G22" s="91"/>
      <c r="H22" s="91"/>
      <c r="I22" s="91"/>
      <c r="J22" s="91"/>
      <c r="K22" s="91"/>
      <c r="L22" s="91"/>
      <c r="M22" s="91"/>
      <c r="N22" s="102"/>
    </row>
    <row r="23" spans="2:14" x14ac:dyDescent="0.25">
      <c r="B23" s="430">
        <v>2012</v>
      </c>
      <c r="C23" s="445">
        <v>1.1499999999999999</v>
      </c>
      <c r="D23" s="175"/>
      <c r="E23" s="9"/>
      <c r="F23" s="9"/>
      <c r="G23" s="91"/>
      <c r="H23" s="91"/>
      <c r="I23" s="91"/>
      <c r="J23" s="91"/>
      <c r="K23" s="91"/>
      <c r="L23" s="91"/>
      <c r="M23" s="91"/>
      <c r="N23" s="102"/>
    </row>
    <row r="24" spans="2:14" x14ac:dyDescent="0.25">
      <c r="B24" s="436">
        <v>2013</v>
      </c>
      <c r="C24" s="449">
        <v>1.1100000000000001</v>
      </c>
      <c r="D24" s="175"/>
      <c r="E24" s="9"/>
      <c r="F24" s="9"/>
      <c r="G24" s="91"/>
      <c r="H24" s="91"/>
      <c r="I24" s="91"/>
      <c r="J24" s="91"/>
      <c r="K24" s="91"/>
      <c r="L24" s="91"/>
      <c r="M24" s="91"/>
      <c r="N24" s="102"/>
    </row>
    <row r="25" spans="2:14" x14ac:dyDescent="0.25">
      <c r="B25" s="430">
        <v>2014</v>
      </c>
      <c r="C25" s="445">
        <v>1.0900000000000001</v>
      </c>
      <c r="D25" s="175"/>
      <c r="E25" s="9"/>
      <c r="F25" s="9"/>
      <c r="G25" s="91"/>
      <c r="H25" s="91"/>
      <c r="I25" s="91"/>
      <c r="J25" s="91"/>
      <c r="K25" s="91"/>
      <c r="L25" s="91"/>
      <c r="M25" s="91"/>
      <c r="N25" s="102"/>
    </row>
    <row r="26" spans="2:14" x14ac:dyDescent="0.25">
      <c r="B26" s="436">
        <v>2015</v>
      </c>
      <c r="C26" s="449">
        <v>1.014</v>
      </c>
      <c r="D26" s="175"/>
      <c r="E26" s="9"/>
      <c r="F26" s="9"/>
      <c r="G26" s="91"/>
      <c r="H26" s="91"/>
      <c r="I26" s="91"/>
      <c r="J26" s="91"/>
      <c r="K26" s="91"/>
      <c r="L26" s="91"/>
      <c r="M26" s="91"/>
      <c r="N26" s="102"/>
    </row>
    <row r="27" spans="2:14" x14ac:dyDescent="0.25">
      <c r="B27" s="430">
        <v>2016</v>
      </c>
      <c r="C27" s="445">
        <v>0.94</v>
      </c>
      <c r="D27" s="175"/>
      <c r="E27" s="9"/>
      <c r="F27" s="9"/>
      <c r="G27" s="91"/>
      <c r="H27" s="91"/>
      <c r="I27" s="91"/>
      <c r="J27" s="91"/>
      <c r="K27" s="91"/>
      <c r="L27" s="91"/>
      <c r="M27" s="91"/>
      <c r="N27" s="102"/>
    </row>
    <row r="28" spans="2:14" x14ac:dyDescent="0.25">
      <c r="B28" s="436">
        <v>2017</v>
      </c>
      <c r="C28" s="449">
        <v>0.97</v>
      </c>
      <c r="D28" s="175"/>
      <c r="E28" s="9"/>
      <c r="F28" s="9"/>
      <c r="G28" s="91"/>
      <c r="H28" s="91"/>
      <c r="I28" s="91"/>
      <c r="J28" s="91"/>
      <c r="K28" s="91"/>
      <c r="L28" s="91"/>
      <c r="M28" s="91"/>
      <c r="N28" s="102"/>
    </row>
    <row r="29" spans="2:14" x14ac:dyDescent="0.25">
      <c r="B29" s="431">
        <v>2018</v>
      </c>
      <c r="C29" s="447">
        <v>0.996</v>
      </c>
      <c r="D29" s="174"/>
      <c r="E29" s="9"/>
      <c r="F29" s="9"/>
      <c r="G29" s="91"/>
      <c r="H29" s="91"/>
      <c r="I29" s="91"/>
      <c r="J29" s="91"/>
      <c r="K29" s="91"/>
      <c r="L29" s="91"/>
      <c r="M29" s="91"/>
      <c r="N29" s="102"/>
    </row>
    <row r="30" spans="2:14" x14ac:dyDescent="0.25">
      <c r="B30" s="7" t="s">
        <v>221</v>
      </c>
    </row>
    <row r="33" spans="1:23" s="8" customFormat="1" ht="18.75" x14ac:dyDescent="0.3">
      <c r="A33" s="7"/>
      <c r="B33" s="10" t="s">
        <v>349</v>
      </c>
      <c r="C33" s="173"/>
      <c r="D33" s="173"/>
      <c r="E33" s="156"/>
      <c r="F33" s="12"/>
      <c r="G33" s="12"/>
      <c r="H33" s="12"/>
      <c r="I33" s="12"/>
      <c r="J33" s="12"/>
      <c r="K33" s="12"/>
      <c r="L33" s="12"/>
      <c r="M33" s="12"/>
      <c r="N33" s="12"/>
      <c r="O33" s="12"/>
      <c r="P33" s="12"/>
      <c r="Q33" s="12"/>
      <c r="R33" s="12"/>
      <c r="S33" s="12"/>
      <c r="T33" s="12"/>
      <c r="U33" s="13"/>
      <c r="V33" s="13"/>
      <c r="W33" s="13"/>
    </row>
    <row r="35" spans="1:23" s="39" customFormat="1" x14ac:dyDescent="0.25">
      <c r="A35" s="7"/>
      <c r="B35" s="429"/>
      <c r="C35" s="444" t="s">
        <v>257</v>
      </c>
      <c r="D35" s="146"/>
    </row>
    <row r="36" spans="1:23" x14ac:dyDescent="0.25">
      <c r="B36" s="433">
        <v>1997</v>
      </c>
      <c r="C36" s="448">
        <v>0.91600000000000004</v>
      </c>
      <c r="D36" s="175"/>
    </row>
    <row r="37" spans="1:23" x14ac:dyDescent="0.25">
      <c r="B37" s="430">
        <v>1998</v>
      </c>
      <c r="C37" s="445">
        <v>0.96399999999999997</v>
      </c>
      <c r="D37" s="175"/>
    </row>
    <row r="38" spans="1:23" x14ac:dyDescent="0.25">
      <c r="B38" s="436">
        <v>1999</v>
      </c>
      <c r="C38" s="449">
        <v>0.93100000000000005</v>
      </c>
      <c r="D38" s="175"/>
    </row>
    <row r="39" spans="1:23" x14ac:dyDescent="0.25">
      <c r="B39" s="430">
        <v>2000</v>
      </c>
      <c r="C39" s="445">
        <v>1.069</v>
      </c>
      <c r="D39" s="175"/>
    </row>
    <row r="40" spans="1:23" x14ac:dyDescent="0.25">
      <c r="B40" s="436">
        <v>2001</v>
      </c>
      <c r="C40" s="449">
        <v>0.999</v>
      </c>
      <c r="D40" s="175"/>
    </row>
    <row r="41" spans="1:23" x14ac:dyDescent="0.25">
      <c r="B41" s="430">
        <v>2002</v>
      </c>
      <c r="C41" s="445">
        <v>0.92100000000000004</v>
      </c>
      <c r="D41" s="175"/>
    </row>
    <row r="42" spans="1:23" x14ac:dyDescent="0.25">
      <c r="B42" s="436">
        <v>2003</v>
      </c>
      <c r="C42" s="449">
        <v>0.88479999999999992</v>
      </c>
      <c r="D42" s="175"/>
    </row>
    <row r="43" spans="1:23" x14ac:dyDescent="0.25">
      <c r="B43" s="430">
        <v>2004</v>
      </c>
      <c r="C43" s="445">
        <v>0.96499999999999997</v>
      </c>
      <c r="D43" s="175"/>
    </row>
    <row r="44" spans="1:23" x14ac:dyDescent="0.25">
      <c r="B44" s="436">
        <v>2005</v>
      </c>
      <c r="C44" s="449">
        <v>1.0109999999999999</v>
      </c>
      <c r="D44" s="175"/>
    </row>
    <row r="45" spans="1:23" x14ac:dyDescent="0.25">
      <c r="B45" s="430">
        <v>2006</v>
      </c>
      <c r="C45" s="446">
        <v>1.0149999999999999</v>
      </c>
      <c r="D45" s="174"/>
    </row>
    <row r="46" spans="1:23" x14ac:dyDescent="0.25">
      <c r="B46" s="436">
        <v>2007</v>
      </c>
      <c r="C46" s="450">
        <v>1.022</v>
      </c>
      <c r="D46" s="174"/>
    </row>
    <row r="47" spans="1:23" x14ac:dyDescent="0.25">
      <c r="B47" s="430">
        <v>2008</v>
      </c>
      <c r="C47" s="446">
        <v>1.02</v>
      </c>
      <c r="D47" s="174"/>
    </row>
    <row r="48" spans="1:23" x14ac:dyDescent="0.25">
      <c r="B48" s="436">
        <v>2009</v>
      </c>
      <c r="C48" s="450">
        <v>0.72699999999999998</v>
      </c>
      <c r="D48" s="174"/>
    </row>
    <row r="49" spans="2:14" x14ac:dyDescent="0.25">
      <c r="B49" s="430">
        <v>2010</v>
      </c>
      <c r="C49" s="445">
        <v>0.9</v>
      </c>
      <c r="D49" s="175"/>
    </row>
    <row r="50" spans="2:14" x14ac:dyDescent="0.25">
      <c r="B50" s="436">
        <v>2011</v>
      </c>
      <c r="C50" s="449">
        <v>0.93</v>
      </c>
      <c r="D50" s="175"/>
      <c r="E50" s="9"/>
      <c r="F50" s="9"/>
      <c r="G50" s="91"/>
      <c r="H50" s="91"/>
      <c r="I50" s="91"/>
      <c r="J50" s="91"/>
      <c r="K50" s="91"/>
      <c r="L50" s="91"/>
      <c r="M50" s="91"/>
      <c r="N50" s="102"/>
    </row>
    <row r="51" spans="2:14" x14ac:dyDescent="0.25">
      <c r="B51" s="430">
        <v>2012</v>
      </c>
      <c r="C51" s="445">
        <v>0.748</v>
      </c>
      <c r="D51" s="175"/>
      <c r="E51" s="9"/>
      <c r="F51" s="9"/>
      <c r="G51" s="91"/>
      <c r="H51" s="91"/>
      <c r="I51" s="91"/>
      <c r="J51" s="91"/>
      <c r="K51" s="91"/>
      <c r="L51" s="91"/>
      <c r="M51" s="91"/>
      <c r="N51" s="102"/>
    </row>
    <row r="52" spans="2:14" x14ac:dyDescent="0.25">
      <c r="B52" s="436">
        <v>2013</v>
      </c>
      <c r="C52" s="449">
        <v>0.74</v>
      </c>
      <c r="D52" s="175"/>
      <c r="E52" s="9"/>
      <c r="F52" s="9"/>
      <c r="G52" s="91"/>
      <c r="H52" s="91"/>
      <c r="I52" s="91"/>
      <c r="J52" s="91"/>
      <c r="K52" s="91"/>
      <c r="L52" s="91"/>
      <c r="M52" s="91"/>
      <c r="N52" s="102"/>
    </row>
    <row r="53" spans="2:14" x14ac:dyDescent="0.25">
      <c r="B53" s="430">
        <v>2014</v>
      </c>
      <c r="C53" s="445">
        <v>0.73299999999999998</v>
      </c>
      <c r="D53" s="175"/>
      <c r="E53" s="9"/>
      <c r="F53" s="9"/>
      <c r="G53" s="91"/>
      <c r="H53" s="91"/>
      <c r="I53" s="91"/>
      <c r="J53" s="91"/>
      <c r="K53" s="91"/>
      <c r="L53" s="91"/>
      <c r="M53" s="91"/>
      <c r="N53" s="102"/>
    </row>
    <row r="54" spans="2:14" x14ac:dyDescent="0.25">
      <c r="B54" s="436">
        <v>2015</v>
      </c>
      <c r="C54" s="449">
        <v>0.74</v>
      </c>
      <c r="D54" s="175"/>
      <c r="E54" s="9"/>
      <c r="F54" s="9"/>
      <c r="G54" s="91"/>
      <c r="H54" s="91"/>
      <c r="I54" s="91"/>
      <c r="J54" s="91"/>
      <c r="K54" s="91"/>
      <c r="L54" s="91"/>
      <c r="M54" s="91"/>
      <c r="N54" s="102"/>
    </row>
    <row r="55" spans="2:14" x14ac:dyDescent="0.25">
      <c r="B55" s="430">
        <v>2016</v>
      </c>
      <c r="C55" s="445">
        <v>0.753</v>
      </c>
      <c r="D55" s="175"/>
      <c r="E55" s="9"/>
      <c r="F55" s="9"/>
      <c r="G55" s="91"/>
      <c r="H55" s="91"/>
      <c r="I55" s="91"/>
      <c r="J55" s="91"/>
      <c r="K55" s="91"/>
      <c r="L55" s="91"/>
      <c r="M55" s="91"/>
      <c r="N55" s="102"/>
    </row>
    <row r="56" spans="2:14" x14ac:dyDescent="0.25">
      <c r="B56" s="436">
        <v>2017</v>
      </c>
      <c r="C56" s="449">
        <v>0.85</v>
      </c>
      <c r="D56" s="175"/>
      <c r="E56" s="9"/>
      <c r="F56" s="9"/>
      <c r="G56" s="91"/>
      <c r="H56" s="91"/>
      <c r="I56" s="91"/>
      <c r="J56" s="91"/>
      <c r="K56" s="91"/>
      <c r="L56" s="91"/>
      <c r="M56" s="91"/>
      <c r="N56" s="102"/>
    </row>
    <row r="57" spans="2:14" x14ac:dyDescent="0.25">
      <c r="B57" s="431">
        <v>2018</v>
      </c>
      <c r="C57" s="447">
        <v>0.86699999999999999</v>
      </c>
      <c r="D57" s="174"/>
      <c r="E57" s="9"/>
      <c r="F57" s="9"/>
      <c r="G57" s="91"/>
      <c r="H57" s="91"/>
      <c r="I57" s="91"/>
      <c r="J57" s="91"/>
      <c r="K57" s="91"/>
      <c r="L57" s="91"/>
      <c r="M57" s="91"/>
      <c r="N57" s="102"/>
    </row>
    <row r="58" spans="2:14" x14ac:dyDescent="0.25">
      <c r="B58" s="7" t="s">
        <v>221</v>
      </c>
    </row>
    <row r="61" spans="2:14" x14ac:dyDescent="0.25">
      <c r="B61" s="35" t="s">
        <v>290</v>
      </c>
      <c r="C61" s="33"/>
      <c r="D61" s="152"/>
      <c r="E61" s="144"/>
      <c r="F61" s="33"/>
    </row>
    <row r="62" spans="2:14" x14ac:dyDescent="0.25">
      <c r="B62" s="35" t="s">
        <v>75</v>
      </c>
      <c r="C62" s="142"/>
      <c r="D62" s="145"/>
      <c r="E62" s="145"/>
      <c r="F62" s="33"/>
    </row>
  </sheetData>
  <hyperlinks>
    <hyperlink ref="B62" location="Content!A1" display="Back to content page" xr:uid="{4CB76642-05F8-487B-ACA5-935EEF595CF3}"/>
    <hyperlink ref="B61" location="'3.11'!A1" display="Back to top" xr:uid="{02D87AAF-CDA7-4CCC-AFCD-540FD796C2C0}"/>
  </hyperlink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F30B8-448B-4CFF-9DB7-E15173C14AA6}">
  <dimension ref="A1:V5"/>
  <sheetViews>
    <sheetView showGridLines="0" zoomScale="90" zoomScaleNormal="90" workbookViewId="0">
      <selection activeCell="F42" sqref="F42"/>
    </sheetView>
  </sheetViews>
  <sheetFormatPr defaultColWidth="9.140625" defaultRowHeight="15" x14ac:dyDescent="0.25"/>
  <cols>
    <col min="1" max="1" width="2" style="7" customWidth="1"/>
    <col min="2" max="2" width="38.5703125" style="7" bestFit="1" customWidth="1"/>
    <col min="3" max="7" width="14.7109375" style="51" customWidth="1"/>
    <col min="8" max="16384" width="9.140625" style="7"/>
  </cols>
  <sheetData>
    <row r="1" spans="1:22" s="8" customFormat="1" ht="18.75" x14ac:dyDescent="0.3">
      <c r="B1" s="10" t="s">
        <v>351</v>
      </c>
      <c r="C1" s="103"/>
      <c r="D1" s="103"/>
      <c r="E1" s="103"/>
      <c r="F1" s="103"/>
      <c r="G1" s="103"/>
      <c r="H1" s="12"/>
      <c r="I1" s="12"/>
      <c r="J1" s="12"/>
      <c r="K1" s="12"/>
      <c r="L1" s="12"/>
      <c r="M1" s="12"/>
      <c r="N1" s="12"/>
      <c r="O1" s="12"/>
      <c r="P1" s="12"/>
      <c r="Q1" s="12"/>
      <c r="R1" s="12"/>
      <c r="S1" s="12"/>
      <c r="T1" s="13"/>
      <c r="U1" s="13"/>
      <c r="V1" s="13"/>
    </row>
    <row r="2" spans="1:22" x14ac:dyDescent="0.25">
      <c r="A2" s="112"/>
    </row>
    <row r="3" spans="1:22" x14ac:dyDescent="0.25">
      <c r="B3" s="7" t="s">
        <v>350</v>
      </c>
    </row>
    <row r="5" spans="1:22" x14ac:dyDescent="0.25">
      <c r="B5" s="35" t="s">
        <v>75</v>
      </c>
    </row>
  </sheetData>
  <hyperlinks>
    <hyperlink ref="B5" location="Content!A1" display="Back to content page" xr:uid="{049CD6B2-E920-4312-B51E-FB2CB5041CDF}"/>
  </hyperlink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showGridLines="0" zoomScale="90" zoomScaleNormal="90" workbookViewId="0">
      <selection activeCell="B1" sqref="B1"/>
    </sheetView>
  </sheetViews>
  <sheetFormatPr defaultColWidth="9.140625" defaultRowHeight="15" x14ac:dyDescent="0.25"/>
  <cols>
    <col min="1" max="1" width="2" style="7" customWidth="1"/>
    <col min="2" max="2" width="41.42578125" style="7" bestFit="1" customWidth="1"/>
    <col min="3" max="6" width="18.140625" style="7" customWidth="1"/>
    <col min="7" max="16384" width="9.140625" style="7"/>
  </cols>
  <sheetData>
    <row r="1" spans="1:23" s="8" customFormat="1" ht="18.75" x14ac:dyDescent="0.3">
      <c r="B1" s="8" t="s">
        <v>392</v>
      </c>
      <c r="C1" s="8" t="str">
        <f>B5</f>
        <v xml:space="preserve">4.a: Permitted reserves of land-won primary aggregates in England and Wales (a)  (Million tonnes) </v>
      </c>
      <c r="D1" s="18"/>
      <c r="E1" s="19"/>
      <c r="F1" s="19"/>
    </row>
    <row r="2" spans="1:23" s="8" customFormat="1" ht="18.75" x14ac:dyDescent="0.3">
      <c r="B2" s="529" t="s">
        <v>391</v>
      </c>
      <c r="C2" s="8" t="str">
        <f>B27</f>
        <v>4.b: Replenishment rates (a) for sand &amp; gravel and crushed rock in Great Britain</v>
      </c>
      <c r="D2" s="18"/>
      <c r="E2" s="19"/>
      <c r="F2" s="19"/>
    </row>
    <row r="3" spans="1:23" x14ac:dyDescent="0.25">
      <c r="D3" s="32"/>
      <c r="E3" s="33"/>
      <c r="F3" s="33"/>
    </row>
    <row r="4" spans="1:23" x14ac:dyDescent="0.25">
      <c r="D4" s="32"/>
      <c r="E4" s="33"/>
      <c r="F4" s="33"/>
    </row>
    <row r="5" spans="1:23" s="8" customFormat="1" ht="21" customHeight="1" x14ac:dyDescent="0.3">
      <c r="B5" s="10" t="s">
        <v>352</v>
      </c>
      <c r="C5" s="103"/>
      <c r="D5" s="36"/>
      <c r="E5" s="157"/>
      <c r="F5" s="12"/>
      <c r="G5" s="12"/>
      <c r="H5" s="12"/>
      <c r="I5" s="12"/>
      <c r="J5" s="12"/>
      <c r="K5" s="12"/>
      <c r="L5" s="12"/>
      <c r="M5" s="12"/>
      <c r="N5" s="12"/>
      <c r="O5" s="12"/>
      <c r="P5" s="12"/>
      <c r="Q5" s="12"/>
      <c r="R5" s="12"/>
      <c r="S5" s="12"/>
      <c r="T5" s="12"/>
      <c r="U5" s="13"/>
      <c r="V5" s="13"/>
      <c r="W5" s="13"/>
    </row>
    <row r="7" spans="1:23" s="39" customFormat="1" ht="30" x14ac:dyDescent="0.25">
      <c r="A7" s="7"/>
      <c r="B7" s="373"/>
      <c r="C7" s="408" t="s">
        <v>145</v>
      </c>
      <c r="D7" s="451" t="s">
        <v>41</v>
      </c>
      <c r="E7" s="452" t="s">
        <v>10</v>
      </c>
      <c r="F7" s="105"/>
    </row>
    <row r="8" spans="1:23" x14ac:dyDescent="0.25">
      <c r="B8" s="328">
        <v>1973</v>
      </c>
      <c r="C8" s="455">
        <v>1162</v>
      </c>
      <c r="D8" s="455">
        <v>6708</v>
      </c>
      <c r="E8" s="456">
        <v>7870</v>
      </c>
      <c r="F8" s="34"/>
    </row>
    <row r="9" spans="1:23" x14ac:dyDescent="0.25">
      <c r="B9" s="284">
        <v>1977</v>
      </c>
      <c r="C9" s="165" t="s">
        <v>366</v>
      </c>
      <c r="D9" s="165" t="s">
        <v>366</v>
      </c>
      <c r="E9" s="453" t="s">
        <v>366</v>
      </c>
      <c r="F9" s="98"/>
    </row>
    <row r="10" spans="1:23" x14ac:dyDescent="0.25">
      <c r="B10" s="286">
        <v>1985</v>
      </c>
      <c r="C10" s="234">
        <v>870</v>
      </c>
      <c r="D10" s="234">
        <v>5809</v>
      </c>
      <c r="E10" s="457">
        <v>6679</v>
      </c>
      <c r="F10" s="98"/>
    </row>
    <row r="11" spans="1:23" x14ac:dyDescent="0.25">
      <c r="B11" s="284">
        <v>1989</v>
      </c>
      <c r="C11" s="165">
        <v>860</v>
      </c>
      <c r="D11" s="165">
        <v>2887</v>
      </c>
      <c r="E11" s="453">
        <v>3747</v>
      </c>
      <c r="F11" s="98"/>
    </row>
    <row r="12" spans="1:23" x14ac:dyDescent="0.25">
      <c r="B12" s="286">
        <v>1993</v>
      </c>
      <c r="C12" s="234">
        <v>925</v>
      </c>
      <c r="D12" s="234">
        <v>6101</v>
      </c>
      <c r="E12" s="457">
        <v>7026</v>
      </c>
      <c r="F12" s="98"/>
    </row>
    <row r="13" spans="1:23" x14ac:dyDescent="0.25">
      <c r="B13" s="284">
        <v>1997</v>
      </c>
      <c r="C13" s="165">
        <v>921</v>
      </c>
      <c r="D13" s="165">
        <v>6353</v>
      </c>
      <c r="E13" s="453">
        <v>7274</v>
      </c>
      <c r="F13" s="98"/>
    </row>
    <row r="14" spans="1:23" x14ac:dyDescent="0.25">
      <c r="B14" s="286">
        <v>2001</v>
      </c>
      <c r="C14" s="234">
        <v>783</v>
      </c>
      <c r="D14" s="234">
        <v>6176</v>
      </c>
      <c r="E14" s="457">
        <v>6959</v>
      </c>
      <c r="F14" s="98"/>
    </row>
    <row r="15" spans="1:23" x14ac:dyDescent="0.25">
      <c r="B15" s="284">
        <v>2005</v>
      </c>
      <c r="C15" s="165">
        <v>622</v>
      </c>
      <c r="D15" s="165">
        <v>4260</v>
      </c>
      <c r="E15" s="453">
        <v>4882</v>
      </c>
      <c r="F15" s="98"/>
    </row>
    <row r="16" spans="1:23" ht="14.25" customHeight="1" x14ac:dyDescent="0.25">
      <c r="B16" s="286">
        <v>2009</v>
      </c>
      <c r="C16" s="234">
        <v>565</v>
      </c>
      <c r="D16" s="234">
        <v>3982</v>
      </c>
      <c r="E16" s="457">
        <v>4547</v>
      </c>
      <c r="F16" s="98"/>
    </row>
    <row r="17" spans="1:23" ht="14.25" customHeight="1" x14ac:dyDescent="0.25">
      <c r="B17" s="284">
        <v>2014</v>
      </c>
      <c r="C17" s="165">
        <v>457.30599999999998</v>
      </c>
      <c r="D17" s="165">
        <v>3448.3380000000002</v>
      </c>
      <c r="E17" s="453">
        <v>3905.6440000000002</v>
      </c>
      <c r="F17" s="98"/>
    </row>
    <row r="18" spans="1:23" ht="14.25" customHeight="1" x14ac:dyDescent="0.25">
      <c r="B18" s="286">
        <v>2015</v>
      </c>
      <c r="C18" s="234">
        <v>477.97145910018241</v>
      </c>
      <c r="D18" s="234">
        <v>3434.6731449850986</v>
      </c>
      <c r="E18" s="457">
        <v>3912.6446040852811</v>
      </c>
      <c r="F18" s="98"/>
    </row>
    <row r="19" spans="1:23" x14ac:dyDescent="0.25">
      <c r="B19" s="284">
        <v>2016</v>
      </c>
      <c r="C19" s="165">
        <v>444.43804284976068</v>
      </c>
      <c r="D19" s="165">
        <v>3348.460389135189</v>
      </c>
      <c r="E19" s="453">
        <v>3792.8984319849496</v>
      </c>
      <c r="F19" s="106"/>
    </row>
    <row r="20" spans="1:23" x14ac:dyDescent="0.25">
      <c r="B20" s="286">
        <v>2017</v>
      </c>
      <c r="C20" s="234">
        <v>428.35247777636391</v>
      </c>
      <c r="D20" s="234">
        <v>3263.7829469385451</v>
      </c>
      <c r="E20" s="457">
        <v>3692.1354247149093</v>
      </c>
      <c r="F20" s="106"/>
    </row>
    <row r="21" spans="1:23" x14ac:dyDescent="0.25">
      <c r="B21" s="306">
        <v>2018</v>
      </c>
      <c r="C21" s="47">
        <v>429.32443338430289</v>
      </c>
      <c r="D21" s="47">
        <v>3268.5799463778699</v>
      </c>
      <c r="E21" s="454">
        <v>3697.9043797621725</v>
      </c>
      <c r="F21" s="106"/>
    </row>
    <row r="22" spans="1:23" ht="29.25" customHeight="1" x14ac:dyDescent="0.25">
      <c r="B22" s="527" t="s">
        <v>236</v>
      </c>
      <c r="C22" s="527"/>
      <c r="D22" s="527"/>
      <c r="E22" s="527"/>
    </row>
    <row r="23" spans="1:23" x14ac:dyDescent="0.25">
      <c r="B23" s="508" t="s">
        <v>368</v>
      </c>
      <c r="C23" s="508"/>
      <c r="D23" s="508"/>
      <c r="E23" s="508"/>
    </row>
    <row r="24" spans="1:23" x14ac:dyDescent="0.25">
      <c r="B24" s="7" t="s">
        <v>249</v>
      </c>
      <c r="D24" s="9"/>
    </row>
    <row r="27" spans="1:23" s="8" customFormat="1" ht="18.75" x14ac:dyDescent="0.3">
      <c r="A27" s="7"/>
      <c r="B27" s="10" t="s">
        <v>353</v>
      </c>
      <c r="C27" s="103"/>
      <c r="D27" s="36"/>
      <c r="E27" s="149"/>
      <c r="F27" s="12"/>
      <c r="G27" s="12"/>
      <c r="H27" s="12"/>
      <c r="I27" s="12"/>
      <c r="J27" s="12"/>
      <c r="K27" s="12"/>
      <c r="L27" s="12"/>
      <c r="M27" s="12"/>
      <c r="N27" s="12"/>
      <c r="O27" s="12"/>
      <c r="P27" s="12"/>
      <c r="Q27" s="12"/>
      <c r="R27" s="12"/>
      <c r="S27" s="12"/>
      <c r="T27" s="12"/>
      <c r="U27" s="13"/>
      <c r="V27" s="13"/>
      <c r="W27" s="13"/>
    </row>
    <row r="29" spans="1:23" s="39" customFormat="1" ht="30" x14ac:dyDescent="0.25">
      <c r="A29" s="7"/>
      <c r="B29" s="373"/>
      <c r="C29" s="408" t="s">
        <v>145</v>
      </c>
      <c r="D29" s="451" t="s">
        <v>41</v>
      </c>
      <c r="E29" s="168"/>
      <c r="F29" s="168"/>
    </row>
    <row r="30" spans="1:23" x14ac:dyDescent="0.25">
      <c r="B30" s="328">
        <v>2009</v>
      </c>
      <c r="C30" s="458">
        <v>0.86184172550151306</v>
      </c>
      <c r="D30" s="458">
        <v>0.12318575436028784</v>
      </c>
      <c r="E30" s="169"/>
      <c r="F30" s="169"/>
    </row>
    <row r="31" spans="1:23" x14ac:dyDescent="0.25">
      <c r="B31" s="284">
        <v>2010</v>
      </c>
      <c r="C31" s="43">
        <v>0.49762287525271909</v>
      </c>
      <c r="D31" s="43">
        <v>0.64709879874477816</v>
      </c>
      <c r="E31" s="169"/>
      <c r="F31" s="169"/>
    </row>
    <row r="32" spans="1:23" x14ac:dyDescent="0.25">
      <c r="B32" s="286">
        <v>2011</v>
      </c>
      <c r="C32" s="327">
        <v>0.4501088124992863</v>
      </c>
      <c r="D32" s="327">
        <v>3.0918852880658436</v>
      </c>
      <c r="E32" s="169"/>
      <c r="F32" s="169"/>
    </row>
    <row r="33" spans="1:6" x14ac:dyDescent="0.25">
      <c r="B33" s="284">
        <v>2012</v>
      </c>
      <c r="C33" s="43">
        <v>0.48961450368551573</v>
      </c>
      <c r="D33" s="43">
        <v>1.7859277356623073</v>
      </c>
      <c r="E33" s="169"/>
      <c r="F33" s="169"/>
    </row>
    <row r="34" spans="1:6" x14ac:dyDescent="0.25">
      <c r="B34" s="286">
        <v>2013</v>
      </c>
      <c r="C34" s="327">
        <v>0.4311712653316967</v>
      </c>
      <c r="D34" s="327">
        <v>0.72570159110137011</v>
      </c>
      <c r="E34" s="169"/>
      <c r="F34" s="169"/>
    </row>
    <row r="35" spans="1:6" x14ac:dyDescent="0.25">
      <c r="B35" s="284">
        <v>2014</v>
      </c>
      <c r="C35" s="43">
        <v>0.5046787772775474</v>
      </c>
      <c r="D35" s="43">
        <v>1.5280575820994775E-2</v>
      </c>
      <c r="E35" s="169"/>
      <c r="F35" s="169"/>
    </row>
    <row r="36" spans="1:6" x14ac:dyDescent="0.25">
      <c r="B36" s="286">
        <v>2015</v>
      </c>
      <c r="C36" s="327">
        <v>1.2074684022031374</v>
      </c>
      <c r="D36" s="327">
        <v>0.70606197901488921</v>
      </c>
      <c r="E36" s="169"/>
      <c r="F36" s="169"/>
    </row>
    <row r="37" spans="1:6" x14ac:dyDescent="0.25">
      <c r="B37" s="284">
        <v>2016</v>
      </c>
      <c r="C37" s="43">
        <v>0.34652906182950433</v>
      </c>
      <c r="D37" s="43">
        <v>5.8170410641382453E-2</v>
      </c>
      <c r="E37" s="169"/>
      <c r="F37" s="169"/>
    </row>
    <row r="38" spans="1:6" s="34" customFormat="1" x14ac:dyDescent="0.25">
      <c r="A38" s="7"/>
      <c r="B38" s="286">
        <v>2017</v>
      </c>
      <c r="C38" s="327">
        <v>0.53399642621886001</v>
      </c>
      <c r="D38" s="327">
        <v>6.3444232622019966E-2</v>
      </c>
      <c r="E38" s="169"/>
      <c r="F38" s="169"/>
    </row>
    <row r="39" spans="1:6" x14ac:dyDescent="0.25">
      <c r="B39" s="284">
        <v>2018</v>
      </c>
      <c r="C39" s="43">
        <v>0.91541725601131541</v>
      </c>
      <c r="D39" s="43">
        <v>0.84381672196549751</v>
      </c>
      <c r="E39" s="169"/>
      <c r="F39" s="169"/>
    </row>
    <row r="40" spans="1:6" x14ac:dyDescent="0.25">
      <c r="B40" s="386" t="s">
        <v>237</v>
      </c>
      <c r="C40" s="459">
        <v>0.62587103308862402</v>
      </c>
      <c r="D40" s="460">
        <v>0.753718551208725</v>
      </c>
      <c r="E40" s="107"/>
    </row>
    <row r="41" spans="1:6" ht="28.5" customHeight="1" x14ac:dyDescent="0.25">
      <c r="B41" s="527" t="s">
        <v>159</v>
      </c>
      <c r="C41" s="527"/>
      <c r="D41" s="527"/>
    </row>
    <row r="42" spans="1:6" x14ac:dyDescent="0.25">
      <c r="B42" s="7" t="s">
        <v>9</v>
      </c>
    </row>
    <row r="49" spans="2:6" x14ac:dyDescent="0.25">
      <c r="B49" s="35" t="s">
        <v>290</v>
      </c>
      <c r="C49" s="33"/>
      <c r="D49" s="152"/>
      <c r="E49" s="144"/>
      <c r="F49" s="33"/>
    </row>
    <row r="50" spans="2:6" x14ac:dyDescent="0.25">
      <c r="B50" s="35" t="s">
        <v>75</v>
      </c>
      <c r="C50" s="142"/>
      <c r="D50" s="145"/>
      <c r="E50" s="145"/>
      <c r="F50" s="33"/>
    </row>
  </sheetData>
  <mergeCells count="2">
    <mergeCell ref="B22:E22"/>
    <mergeCell ref="B41:D41"/>
  </mergeCells>
  <phoneticPr fontId="29" type="noConversion"/>
  <hyperlinks>
    <hyperlink ref="B50" location="Content!A1" display="Back to content page" xr:uid="{22517DC3-E0CD-4861-A3DD-08FF1733ECE0}"/>
    <hyperlink ref="B49" location="'4'!A1" display="Back to top" xr:uid="{259D24A3-3C90-4B07-8475-348957BEF87D}"/>
  </hyperlinks>
  <pageMargins left="0.7" right="0.7" top="0.75" bottom="0.75" header="0.3" footer="0.3"/>
  <pageSetup paperSize="9" scale="9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2"/>
  <sheetViews>
    <sheetView showGridLines="0" zoomScale="90" zoomScaleNormal="90" workbookViewId="0">
      <selection activeCell="B1" sqref="B1"/>
    </sheetView>
  </sheetViews>
  <sheetFormatPr defaultColWidth="9.140625" defaultRowHeight="15" x14ac:dyDescent="0.25"/>
  <cols>
    <col min="1" max="1" width="2" style="7" customWidth="1"/>
    <col min="2" max="2" width="35.140625" style="7" customWidth="1"/>
    <col min="3" max="4" width="14.28515625" style="33" customWidth="1"/>
    <col min="5" max="5" width="11.140625" style="33" customWidth="1"/>
    <col min="6" max="6" width="9.140625" style="7"/>
    <col min="7" max="7" width="9.5703125" style="7" bestFit="1" customWidth="1"/>
    <col min="8" max="16384" width="9.140625" style="7"/>
  </cols>
  <sheetData>
    <row r="1" spans="1:23" s="8" customFormat="1" ht="18.75" x14ac:dyDescent="0.3">
      <c r="B1" s="8" t="s">
        <v>392</v>
      </c>
      <c r="C1" s="8" t="str">
        <f>B5</f>
        <v>5.a: Aggregates Levy payments to Government (£ million)</v>
      </c>
      <c r="D1" s="18"/>
      <c r="E1" s="19"/>
      <c r="F1" s="19"/>
    </row>
    <row r="2" spans="1:23" s="8" customFormat="1" ht="18.75" x14ac:dyDescent="0.3">
      <c r="B2" s="529" t="s">
        <v>391</v>
      </c>
      <c r="C2" s="8" t="str">
        <f>B23</f>
        <v>5.b: Estimated cost of energy and climate change measures for the cement industry</v>
      </c>
      <c r="D2" s="18"/>
      <c r="E2" s="19"/>
      <c r="F2" s="19"/>
    </row>
    <row r="3" spans="1:23" x14ac:dyDescent="0.25">
      <c r="C3" s="7"/>
      <c r="D3" s="32"/>
      <c r="F3" s="33"/>
    </row>
    <row r="4" spans="1:23" x14ac:dyDescent="0.25">
      <c r="C4" s="7"/>
      <c r="D4" s="32"/>
      <c r="F4" s="33"/>
    </row>
    <row r="5" spans="1:23" s="8" customFormat="1" ht="18.75" x14ac:dyDescent="0.3">
      <c r="A5" s="7"/>
      <c r="B5" s="10" t="s">
        <v>355</v>
      </c>
      <c r="C5" s="103"/>
      <c r="D5" s="36"/>
      <c r="E5" s="36"/>
      <c r="F5" s="12"/>
      <c r="G5" s="12"/>
      <c r="H5" s="12"/>
      <c r="I5" s="12"/>
      <c r="J5" s="12"/>
      <c r="K5" s="12"/>
      <c r="L5" s="12"/>
      <c r="M5" s="12"/>
      <c r="N5" s="12"/>
      <c r="O5" s="12"/>
      <c r="P5" s="12"/>
      <c r="Q5" s="12"/>
      <c r="R5" s="12"/>
      <c r="S5" s="12"/>
      <c r="T5" s="12"/>
      <c r="U5" s="13"/>
      <c r="V5" s="13"/>
      <c r="W5" s="13"/>
    </row>
    <row r="7" spans="1:23" s="62" customFormat="1" ht="45" x14ac:dyDescent="0.25">
      <c r="A7" s="7"/>
      <c r="B7" s="461"/>
      <c r="C7" s="254" t="s">
        <v>356</v>
      </c>
      <c r="D7" s="254" t="s">
        <v>77</v>
      </c>
      <c r="E7" s="315" t="s">
        <v>123</v>
      </c>
    </row>
    <row r="8" spans="1:23" x14ac:dyDescent="0.25">
      <c r="B8" s="341">
        <v>2010</v>
      </c>
      <c r="C8" s="411">
        <v>684.75343300996576</v>
      </c>
      <c r="D8" s="462">
        <v>284.69419020499998</v>
      </c>
      <c r="E8" s="330">
        <v>0.41576161064804273</v>
      </c>
      <c r="F8" s="64"/>
    </row>
    <row r="9" spans="1:23" x14ac:dyDescent="0.25">
      <c r="B9" s="289">
        <v>2011</v>
      </c>
      <c r="C9" s="42">
        <v>709.27624548289418</v>
      </c>
      <c r="D9" s="138">
        <v>290.24602073099993</v>
      </c>
      <c r="E9" s="334">
        <v>0.40921435418070812</v>
      </c>
      <c r="F9" s="64"/>
    </row>
    <row r="10" spans="1:23" x14ac:dyDescent="0.25">
      <c r="B10" s="288">
        <v>2012</v>
      </c>
      <c r="C10" s="413">
        <v>1001.6374485283316</v>
      </c>
      <c r="D10" s="463">
        <v>273.00281926000002</v>
      </c>
      <c r="E10" s="331">
        <v>0.27255652198418984</v>
      </c>
      <c r="F10" s="64"/>
    </row>
    <row r="11" spans="1:23" x14ac:dyDescent="0.25">
      <c r="B11" s="289">
        <v>2013</v>
      </c>
      <c r="C11" s="42">
        <v>1074.7834866824437</v>
      </c>
      <c r="D11" s="138">
        <v>286.91309389600002</v>
      </c>
      <c r="E11" s="334">
        <v>0.26694966702700335</v>
      </c>
      <c r="F11" s="64"/>
    </row>
    <row r="12" spans="1:23" x14ac:dyDescent="0.25">
      <c r="B12" s="288">
        <v>2014</v>
      </c>
      <c r="C12" s="413">
        <v>1130.5418845560635</v>
      </c>
      <c r="D12" s="463">
        <v>340.45897953999997</v>
      </c>
      <c r="E12" s="331">
        <v>0.30114671927762321</v>
      </c>
      <c r="F12" s="64"/>
      <c r="G12" s="26"/>
    </row>
    <row r="13" spans="1:23" x14ac:dyDescent="0.25">
      <c r="B13" s="289">
        <v>2015</v>
      </c>
      <c r="C13" s="42">
        <v>1299.7115732914699</v>
      </c>
      <c r="D13" s="138">
        <v>361.24225160845594</v>
      </c>
      <c r="E13" s="334">
        <v>0.27794032078488284</v>
      </c>
      <c r="F13" s="64"/>
      <c r="G13" s="26"/>
    </row>
    <row r="14" spans="1:23" x14ac:dyDescent="0.25">
      <c r="B14" s="288">
        <v>2016</v>
      </c>
      <c r="C14" s="413">
        <v>1391.4097928985332</v>
      </c>
      <c r="D14" s="463">
        <v>377.55630276774895</v>
      </c>
      <c r="E14" s="331">
        <v>0.27134802751476811</v>
      </c>
      <c r="F14" s="64"/>
      <c r="G14" s="26"/>
    </row>
    <row r="15" spans="1:23" x14ac:dyDescent="0.25">
      <c r="B15" s="289">
        <v>2017</v>
      </c>
      <c r="C15" s="42">
        <v>1266.1855053469712</v>
      </c>
      <c r="D15" s="138">
        <v>376.87820153000001</v>
      </c>
      <c r="E15" s="334">
        <v>0.29764848826533086</v>
      </c>
      <c r="F15" s="64"/>
      <c r="G15" s="26"/>
    </row>
    <row r="16" spans="1:23" s="34" customFormat="1" x14ac:dyDescent="0.25">
      <c r="A16" s="7"/>
      <c r="B16" s="288">
        <v>2018</v>
      </c>
      <c r="C16" s="413">
        <v>1205.0910257474575</v>
      </c>
      <c r="D16" s="463">
        <v>378.15440484999999</v>
      </c>
      <c r="E16" s="331">
        <v>0.31379737859673279</v>
      </c>
      <c r="F16" s="43"/>
      <c r="G16" s="68"/>
    </row>
    <row r="17" spans="1:23" x14ac:dyDescent="0.25">
      <c r="B17" s="290">
        <v>2019</v>
      </c>
      <c r="C17" s="37" t="s">
        <v>366</v>
      </c>
      <c r="D17" s="21">
        <v>397.28965234999998</v>
      </c>
      <c r="E17" s="432" t="s">
        <v>366</v>
      </c>
      <c r="F17" s="64"/>
      <c r="G17" s="26"/>
    </row>
    <row r="18" spans="1:23" ht="29.25" customHeight="1" x14ac:dyDescent="0.25">
      <c r="B18" s="527" t="s">
        <v>229</v>
      </c>
      <c r="C18" s="527"/>
      <c r="D18" s="527"/>
      <c r="E18" s="527"/>
    </row>
    <row r="19" spans="1:23" x14ac:dyDescent="0.25">
      <c r="B19" s="381" t="s">
        <v>368</v>
      </c>
      <c r="C19" s="381"/>
      <c r="D19" s="381"/>
      <c r="E19" s="381"/>
    </row>
    <row r="20" spans="1:23" x14ac:dyDescent="0.25">
      <c r="B20" s="7" t="s">
        <v>228</v>
      </c>
    </row>
    <row r="23" spans="1:23" s="8" customFormat="1" ht="18" customHeight="1" x14ac:dyDescent="0.3">
      <c r="B23" s="10" t="s">
        <v>354</v>
      </c>
      <c r="C23" s="103"/>
      <c r="D23" s="36"/>
      <c r="E23" s="36"/>
      <c r="F23" s="12"/>
      <c r="G23" s="12"/>
      <c r="H23" s="12"/>
      <c r="I23" s="155"/>
      <c r="J23" s="155"/>
      <c r="K23" s="12"/>
      <c r="L23" s="12"/>
      <c r="M23" s="12"/>
      <c r="N23" s="12"/>
      <c r="O23" s="12"/>
      <c r="P23" s="12"/>
      <c r="Q23" s="12"/>
      <c r="R23" s="12"/>
      <c r="S23" s="12"/>
      <c r="T23" s="12"/>
      <c r="U23" s="13"/>
      <c r="V23" s="13"/>
      <c r="W23" s="13"/>
    </row>
    <row r="24" spans="1:23" x14ac:dyDescent="0.25">
      <c r="H24" s="26"/>
    </row>
    <row r="25" spans="1:23" s="108" customFormat="1" ht="30" x14ac:dyDescent="0.25">
      <c r="A25" s="7"/>
      <c r="B25" s="314"/>
      <c r="C25" s="315" t="s">
        <v>357</v>
      </c>
      <c r="D25" s="162"/>
      <c r="E25" s="109"/>
      <c r="F25" s="159"/>
      <c r="M25" s="170"/>
    </row>
    <row r="26" spans="1:23" s="111" customFormat="1" x14ac:dyDescent="0.25">
      <c r="A26" s="7"/>
      <c r="B26" s="328">
        <v>2015</v>
      </c>
      <c r="C26" s="465">
        <v>4.53</v>
      </c>
      <c r="D26" s="7"/>
      <c r="E26" s="110"/>
      <c r="F26" s="160"/>
      <c r="G26" s="7"/>
      <c r="H26" s="7"/>
      <c r="I26" s="7"/>
      <c r="J26" s="7"/>
      <c r="K26" s="7"/>
      <c r="M26" s="170"/>
    </row>
    <row r="27" spans="1:23" s="111" customFormat="1" x14ac:dyDescent="0.25">
      <c r="A27" s="7"/>
      <c r="B27" s="284">
        <v>2016</v>
      </c>
      <c r="C27" s="464">
        <v>2.54</v>
      </c>
      <c r="D27" s="7"/>
      <c r="E27" s="110"/>
      <c r="F27" s="160"/>
      <c r="G27" s="7"/>
      <c r="H27" s="7"/>
      <c r="I27" s="7"/>
      <c r="J27" s="7"/>
      <c r="K27" s="7"/>
      <c r="M27" s="170"/>
    </row>
    <row r="28" spans="1:23" s="111" customFormat="1" x14ac:dyDescent="0.25">
      <c r="A28" s="7"/>
      <c r="B28" s="286">
        <v>2017</v>
      </c>
      <c r="C28" s="466">
        <v>2.95</v>
      </c>
      <c r="D28" s="7"/>
      <c r="E28" s="110"/>
      <c r="F28" s="160"/>
      <c r="G28" s="7"/>
      <c r="H28" s="7"/>
      <c r="I28" s="7"/>
      <c r="J28" s="7"/>
      <c r="K28" s="7"/>
    </row>
    <row r="29" spans="1:23" s="111" customFormat="1" ht="15.75" customHeight="1" x14ac:dyDescent="0.25">
      <c r="A29" s="7"/>
      <c r="B29" s="284">
        <v>2018</v>
      </c>
      <c r="C29" s="464">
        <v>6.4599259382652425</v>
      </c>
      <c r="D29" s="7"/>
      <c r="E29" s="110"/>
      <c r="F29" s="160"/>
      <c r="G29" s="7"/>
      <c r="H29" s="7"/>
      <c r="I29" s="7"/>
      <c r="J29" s="7"/>
      <c r="K29" s="7"/>
    </row>
    <row r="30" spans="1:23" s="111" customFormat="1" x14ac:dyDescent="0.25">
      <c r="A30" s="7"/>
      <c r="B30" s="286">
        <v>2019</v>
      </c>
      <c r="C30" s="466">
        <v>9.8486783606711406</v>
      </c>
      <c r="D30" s="7"/>
      <c r="E30" s="110"/>
      <c r="F30" s="7"/>
      <c r="G30" s="7"/>
      <c r="H30" s="7"/>
      <c r="I30" s="7"/>
      <c r="J30" s="7"/>
      <c r="K30" s="7"/>
    </row>
    <row r="31" spans="1:23" s="111" customFormat="1" x14ac:dyDescent="0.25">
      <c r="A31" s="7"/>
      <c r="B31" s="284">
        <v>2020</v>
      </c>
      <c r="C31" s="464">
        <v>12.446347292027109</v>
      </c>
      <c r="D31" s="7"/>
      <c r="E31" s="110"/>
      <c r="F31" s="7"/>
      <c r="G31" s="7"/>
      <c r="H31" s="7"/>
      <c r="I31" s="7"/>
      <c r="J31" s="7"/>
      <c r="K31" s="7"/>
    </row>
    <row r="32" spans="1:23" s="111" customFormat="1" x14ac:dyDescent="0.25">
      <c r="A32" s="7"/>
      <c r="B32" s="286">
        <v>2021</v>
      </c>
      <c r="C32" s="466">
        <v>12.910729419229845</v>
      </c>
      <c r="D32" s="7"/>
      <c r="E32" s="110"/>
      <c r="F32" s="7"/>
      <c r="G32" s="7"/>
      <c r="H32" s="7"/>
      <c r="I32" s="7"/>
      <c r="J32" s="7"/>
      <c r="K32" s="7"/>
    </row>
    <row r="33" spans="1:11" s="111" customFormat="1" x14ac:dyDescent="0.25">
      <c r="A33" s="7"/>
      <c r="B33" s="284">
        <v>2022</v>
      </c>
      <c r="C33" s="464">
        <v>15.706185926360856</v>
      </c>
      <c r="D33" s="7"/>
      <c r="E33" s="110"/>
      <c r="F33" s="7"/>
      <c r="G33" s="7"/>
      <c r="H33" s="7"/>
      <c r="I33" s="7"/>
      <c r="J33" s="7"/>
      <c r="K33" s="7"/>
    </row>
    <row r="34" spans="1:11" s="111" customFormat="1" x14ac:dyDescent="0.25">
      <c r="A34" s="7"/>
      <c r="B34" s="286">
        <v>2023</v>
      </c>
      <c r="C34" s="466">
        <v>19.182564436310258</v>
      </c>
      <c r="D34" s="7"/>
      <c r="E34" s="110"/>
      <c r="F34" s="7"/>
      <c r="G34" s="7"/>
      <c r="H34" s="7"/>
      <c r="I34" s="7"/>
      <c r="J34" s="7"/>
      <c r="K34" s="7"/>
    </row>
    <row r="35" spans="1:11" s="111" customFormat="1" x14ac:dyDescent="0.25">
      <c r="A35" s="7"/>
      <c r="B35" s="284">
        <v>2024</v>
      </c>
      <c r="C35" s="464">
        <v>22.335760433998974</v>
      </c>
      <c r="D35" s="7"/>
      <c r="E35" s="110"/>
      <c r="F35" s="7"/>
      <c r="G35" s="7"/>
      <c r="H35" s="7"/>
      <c r="I35" s="7"/>
      <c r="J35" s="7"/>
      <c r="K35" s="7"/>
    </row>
    <row r="36" spans="1:11" s="111" customFormat="1" x14ac:dyDescent="0.25">
      <c r="A36" s="7"/>
      <c r="B36" s="318">
        <v>2025</v>
      </c>
      <c r="C36" s="467">
        <v>27.117601585796102</v>
      </c>
      <c r="D36" s="7"/>
      <c r="E36" s="110"/>
      <c r="F36" s="7"/>
      <c r="G36" s="7"/>
      <c r="H36" s="7"/>
      <c r="I36" s="7"/>
      <c r="J36" s="7"/>
      <c r="K36" s="7"/>
    </row>
    <row r="37" spans="1:11" x14ac:dyDescent="0.25">
      <c r="B37" s="7" t="s">
        <v>9</v>
      </c>
      <c r="F37" s="33"/>
      <c r="G37" s="33"/>
    </row>
    <row r="41" spans="1:11" x14ac:dyDescent="0.25">
      <c r="B41" s="35" t="s">
        <v>290</v>
      </c>
      <c r="D41" s="152"/>
      <c r="E41" s="144"/>
      <c r="F41" s="33"/>
    </row>
    <row r="42" spans="1:11" x14ac:dyDescent="0.25">
      <c r="B42" s="35" t="s">
        <v>75</v>
      </c>
      <c r="C42" s="142"/>
      <c r="D42" s="145"/>
      <c r="E42" s="145"/>
      <c r="F42" s="33"/>
    </row>
  </sheetData>
  <mergeCells count="1">
    <mergeCell ref="B18:E18"/>
  </mergeCells>
  <hyperlinks>
    <hyperlink ref="B42" location="Content!A1" display="Back to content page" xr:uid="{B061DEB9-F8EC-485F-BF19-87A72DDD35CD}"/>
    <hyperlink ref="B41" location="'5'!A1" display="Back to top" xr:uid="{86FEBBAA-E7C1-4E42-91BD-3F4926456C45}"/>
  </hyperlinks>
  <pageMargins left="0.7" right="0.7" top="0.75" bottom="0.75" header="0.3" footer="0.3"/>
  <pageSetup paperSize="9" scale="86" orientation="landscape" r:id="rId1"/>
  <rowBreaks count="1" manualBreakCount="1">
    <brk id="3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55"/>
  <sheetViews>
    <sheetView showGridLines="0" zoomScale="90" zoomScaleNormal="90" workbookViewId="0">
      <selection activeCell="B1" sqref="B1"/>
    </sheetView>
  </sheetViews>
  <sheetFormatPr defaultColWidth="9.140625" defaultRowHeight="15" x14ac:dyDescent="0.25"/>
  <cols>
    <col min="1" max="1" width="2" style="7" customWidth="1"/>
    <col min="2" max="2" width="22.28515625" style="7" customWidth="1"/>
    <col min="3" max="3" width="41.85546875" style="7" bestFit="1" customWidth="1"/>
    <col min="4" max="4" width="9.85546875" style="32" customWidth="1"/>
    <col min="5" max="5" width="6.85546875" style="33" customWidth="1"/>
    <col min="6" max="6" width="11" style="33" customWidth="1"/>
    <col min="7" max="16384" width="9.140625" style="7"/>
  </cols>
  <sheetData>
    <row r="1" spans="1:15" s="8" customFormat="1" ht="18.75" x14ac:dyDescent="0.3">
      <c r="B1" s="8" t="s">
        <v>392</v>
      </c>
      <c r="C1" s="8" t="str">
        <f>B5</f>
        <v>1.a: Minerals and mineral products sales in Great Britain, 2018 (Million tonnes)</v>
      </c>
      <c r="D1" s="18"/>
      <c r="E1" s="19"/>
      <c r="F1" s="19"/>
    </row>
    <row r="2" spans="1:15" s="8" customFormat="1" ht="18.75" x14ac:dyDescent="0.3">
      <c r="B2" s="529" t="s">
        <v>391</v>
      </c>
      <c r="C2" s="8" t="str">
        <f>B32</f>
        <v>1.b: Number of MPA member active sites and plants, 2019</v>
      </c>
      <c r="D2" s="18"/>
      <c r="E2" s="19"/>
      <c r="F2" s="19"/>
    </row>
    <row r="5" spans="1:15" s="8" customFormat="1" ht="18.75" x14ac:dyDescent="0.3">
      <c r="B5" s="150" t="s">
        <v>280</v>
      </c>
      <c r="D5" s="18"/>
      <c r="E5" s="19"/>
      <c r="F5" s="19"/>
    </row>
    <row r="6" spans="1:15" x14ac:dyDescent="0.25">
      <c r="B6" s="34"/>
      <c r="C6" s="34"/>
      <c r="D6" s="138"/>
      <c r="I6" s="22"/>
    </row>
    <row r="7" spans="1:15" x14ac:dyDescent="0.25">
      <c r="A7" s="39"/>
      <c r="B7" s="189" t="s">
        <v>4</v>
      </c>
      <c r="C7" s="190"/>
      <c r="D7" s="191">
        <v>378.91247588261911</v>
      </c>
      <c r="E7" s="151"/>
      <c r="F7" s="151"/>
      <c r="H7" s="22"/>
    </row>
    <row r="8" spans="1:15" x14ac:dyDescent="0.25">
      <c r="B8" s="192" t="s">
        <v>5</v>
      </c>
      <c r="C8" s="185"/>
      <c r="D8" s="193">
        <v>250.97383566366432</v>
      </c>
      <c r="E8" s="151"/>
      <c r="F8" s="151"/>
      <c r="G8" s="147"/>
      <c r="H8" s="22"/>
      <c r="J8" s="22"/>
      <c r="O8" s="22"/>
    </row>
    <row r="9" spans="1:15" x14ac:dyDescent="0.25">
      <c r="B9" s="194" t="s">
        <v>6</v>
      </c>
      <c r="C9" s="185" t="s">
        <v>41</v>
      </c>
      <c r="D9" s="193">
        <v>117.33799999999999</v>
      </c>
      <c r="E9" s="151"/>
      <c r="F9" s="151"/>
      <c r="G9" s="147"/>
      <c r="H9" s="22"/>
    </row>
    <row r="10" spans="1:15" x14ac:dyDescent="0.25">
      <c r="B10" s="192"/>
      <c r="C10" s="188" t="s">
        <v>105</v>
      </c>
      <c r="D10" s="193">
        <v>48.889794999999999</v>
      </c>
      <c r="E10" s="151"/>
      <c r="F10" s="151"/>
      <c r="G10" s="147"/>
      <c r="H10" s="22"/>
      <c r="L10" s="24"/>
    </row>
    <row r="11" spans="1:15" x14ac:dyDescent="0.25">
      <c r="B11" s="192"/>
      <c r="C11" s="188" t="s">
        <v>106</v>
      </c>
      <c r="D11" s="193">
        <v>13.707205000000002</v>
      </c>
      <c r="E11" s="151"/>
      <c r="F11" s="183"/>
      <c r="G11" s="147"/>
      <c r="H11" s="22"/>
      <c r="K11" s="25"/>
      <c r="L11" s="25"/>
    </row>
    <row r="12" spans="1:15" x14ac:dyDescent="0.25">
      <c r="A12" s="39"/>
      <c r="B12" s="195"/>
      <c r="C12" s="184" t="s">
        <v>103</v>
      </c>
      <c r="D12" s="196">
        <v>71.038835663664329</v>
      </c>
      <c r="E12" s="151"/>
      <c r="F12" s="151"/>
      <c r="G12" s="147"/>
      <c r="M12" s="22"/>
    </row>
    <row r="13" spans="1:15" ht="17.25" x14ac:dyDescent="0.25">
      <c r="A13" s="112"/>
      <c r="B13" s="192" t="s">
        <v>282</v>
      </c>
      <c r="C13" s="185"/>
      <c r="D13" s="193">
        <v>15.188000000000001</v>
      </c>
      <c r="E13" s="151"/>
      <c r="F13" s="151"/>
      <c r="G13" s="147"/>
      <c r="J13" s="22"/>
      <c r="M13" s="27"/>
    </row>
    <row r="14" spans="1:15" x14ac:dyDescent="0.25">
      <c r="B14" s="194" t="s">
        <v>6</v>
      </c>
      <c r="C14" s="185" t="s">
        <v>204</v>
      </c>
      <c r="D14" s="193">
        <v>11.739000000000001</v>
      </c>
      <c r="E14" s="151"/>
      <c r="F14" s="151"/>
      <c r="G14" s="147"/>
      <c r="J14" s="22"/>
    </row>
    <row r="15" spans="1:15" x14ac:dyDescent="0.25">
      <c r="B15" s="195"/>
      <c r="C15" s="184" t="s">
        <v>141</v>
      </c>
      <c r="D15" s="196">
        <v>3.4489999999999998</v>
      </c>
      <c r="E15" s="151"/>
      <c r="F15" s="151"/>
      <c r="G15" s="147"/>
    </row>
    <row r="16" spans="1:15" ht="17.25" x14ac:dyDescent="0.25">
      <c r="B16" s="195" t="s">
        <v>283</v>
      </c>
      <c r="C16" s="184"/>
      <c r="D16" s="196">
        <v>54.247950676266669</v>
      </c>
      <c r="E16" s="151"/>
      <c r="F16" s="151"/>
      <c r="G16" s="147"/>
      <c r="H16" s="28"/>
      <c r="I16" s="29"/>
      <c r="J16" s="28"/>
      <c r="K16" s="27"/>
    </row>
    <row r="17" spans="1:11" x14ac:dyDescent="0.25">
      <c r="B17" s="195" t="s">
        <v>7</v>
      </c>
      <c r="C17" s="184"/>
      <c r="D17" s="196">
        <v>32.032026209354818</v>
      </c>
      <c r="E17" s="151"/>
      <c r="F17" s="151"/>
      <c r="G17" s="147"/>
      <c r="H17" s="164"/>
      <c r="I17" s="31"/>
      <c r="J17" s="30"/>
    </row>
    <row r="18" spans="1:11" x14ac:dyDescent="0.25">
      <c r="B18" s="195" t="s">
        <v>2</v>
      </c>
      <c r="C18" s="184"/>
      <c r="D18" s="196">
        <v>25.440663333333333</v>
      </c>
      <c r="E18" s="151"/>
      <c r="F18" s="151"/>
      <c r="G18" s="147"/>
    </row>
    <row r="19" spans="1:11" ht="17.25" customHeight="1" x14ac:dyDescent="0.25">
      <c r="B19" s="192" t="s">
        <v>284</v>
      </c>
      <c r="C19" s="185"/>
      <c r="D19" s="193">
        <v>1.03</v>
      </c>
      <c r="E19" s="151"/>
      <c r="F19" s="151"/>
      <c r="G19" s="147"/>
    </row>
    <row r="20" spans="1:11" x14ac:dyDescent="0.25">
      <c r="B20" s="197" t="s">
        <v>8</v>
      </c>
      <c r="C20" s="187"/>
      <c r="D20" s="198">
        <v>21.649000000000001</v>
      </c>
      <c r="E20" s="151"/>
      <c r="F20" s="151"/>
      <c r="G20" s="147"/>
    </row>
    <row r="21" spans="1:11" ht="17.25" x14ac:dyDescent="0.25">
      <c r="B21" s="192" t="s">
        <v>285</v>
      </c>
      <c r="C21" s="185"/>
      <c r="D21" s="193">
        <v>14.923</v>
      </c>
      <c r="E21" s="151"/>
      <c r="F21" s="151"/>
      <c r="G21" s="147"/>
      <c r="H21" s="163"/>
      <c r="K21" s="22"/>
    </row>
    <row r="22" spans="1:11" x14ac:dyDescent="0.25">
      <c r="B22" s="194" t="s">
        <v>6</v>
      </c>
      <c r="C22" s="185" t="s">
        <v>107</v>
      </c>
      <c r="D22" s="193">
        <v>1.1943909909620001</v>
      </c>
      <c r="E22" s="151"/>
      <c r="F22" s="151"/>
      <c r="G22" s="147"/>
      <c r="K22" s="22"/>
    </row>
    <row r="23" spans="1:11" ht="17.25" x14ac:dyDescent="0.25">
      <c r="B23" s="195"/>
      <c r="C23" s="184" t="s">
        <v>286</v>
      </c>
      <c r="D23" s="196">
        <v>1.5529999999999999</v>
      </c>
      <c r="E23" s="151"/>
      <c r="F23" s="151"/>
      <c r="G23" s="147"/>
    </row>
    <row r="24" spans="1:11" x14ac:dyDescent="0.25">
      <c r="B24" s="195" t="s">
        <v>39</v>
      </c>
      <c r="C24" s="184"/>
      <c r="D24" s="196">
        <v>4.8630000000000004</v>
      </c>
      <c r="E24" s="151"/>
      <c r="F24" s="151"/>
      <c r="G24" s="147"/>
    </row>
    <row r="25" spans="1:11" ht="17.25" x14ac:dyDescent="0.25">
      <c r="B25" s="195" t="s">
        <v>287</v>
      </c>
      <c r="C25" s="184"/>
      <c r="D25" s="196">
        <v>0.996</v>
      </c>
      <c r="E25" s="151"/>
      <c r="F25" s="151"/>
      <c r="G25" s="147"/>
    </row>
    <row r="26" spans="1:11" ht="17.25" x14ac:dyDescent="0.25">
      <c r="B26" s="195" t="s">
        <v>288</v>
      </c>
      <c r="C26" s="184"/>
      <c r="D26" s="196">
        <v>0.86699999999999999</v>
      </c>
      <c r="E26" s="151"/>
      <c r="F26" s="151"/>
      <c r="G26" s="147"/>
    </row>
    <row r="27" spans="1:11" x14ac:dyDescent="0.25">
      <c r="B27" s="199" t="s">
        <v>281</v>
      </c>
      <c r="C27" s="200"/>
      <c r="D27" s="201">
        <v>400.56147588261911</v>
      </c>
      <c r="E27" s="151"/>
      <c r="F27" s="151"/>
      <c r="G27" s="147"/>
    </row>
    <row r="28" spans="1:11" x14ac:dyDescent="0.25">
      <c r="B28" s="34" t="s">
        <v>162</v>
      </c>
      <c r="C28" s="34"/>
      <c r="D28" s="138"/>
      <c r="E28" s="139"/>
      <c r="F28" s="139"/>
      <c r="G28" s="111"/>
    </row>
    <row r="29" spans="1:11" x14ac:dyDescent="0.25">
      <c r="B29" s="7" t="s">
        <v>203</v>
      </c>
    </row>
    <row r="30" spans="1:11" x14ac:dyDescent="0.25">
      <c r="B30" s="7" t="s">
        <v>231</v>
      </c>
      <c r="E30" s="32"/>
    </row>
    <row r="31" spans="1:11" x14ac:dyDescent="0.25">
      <c r="E31" s="32"/>
    </row>
    <row r="32" spans="1:11" s="8" customFormat="1" ht="18.75" x14ac:dyDescent="0.3">
      <c r="A32" s="7"/>
      <c r="B32" s="150" t="s">
        <v>289</v>
      </c>
      <c r="D32" s="18"/>
      <c r="E32" s="19"/>
      <c r="F32" s="19"/>
    </row>
    <row r="33" spans="1:6" s="8" customFormat="1" ht="18.75" x14ac:dyDescent="0.3">
      <c r="A33" s="7"/>
      <c r="B33" s="20"/>
      <c r="D33" s="18"/>
      <c r="E33" s="19"/>
      <c r="F33" s="33"/>
    </row>
    <row r="34" spans="1:6" x14ac:dyDescent="0.25">
      <c r="B34" s="202" t="s">
        <v>129</v>
      </c>
      <c r="C34" s="203"/>
      <c r="D34" s="204">
        <v>263</v>
      </c>
      <c r="E34" s="32"/>
    </row>
    <row r="35" spans="1:6" x14ac:dyDescent="0.25">
      <c r="B35" s="205" t="s">
        <v>132</v>
      </c>
      <c r="C35" s="186"/>
      <c r="D35" s="206">
        <v>270</v>
      </c>
      <c r="E35" s="32"/>
    </row>
    <row r="36" spans="1:6" x14ac:dyDescent="0.25">
      <c r="B36" s="205" t="s">
        <v>130</v>
      </c>
      <c r="C36" s="186"/>
      <c r="D36" s="206">
        <v>159</v>
      </c>
      <c r="E36" s="32"/>
    </row>
    <row r="37" spans="1:6" x14ac:dyDescent="0.25">
      <c r="B37" s="205" t="s">
        <v>142</v>
      </c>
      <c r="C37" s="186"/>
      <c r="D37" s="206">
        <v>33</v>
      </c>
      <c r="E37" s="32"/>
    </row>
    <row r="38" spans="1:6" x14ac:dyDescent="0.25">
      <c r="B38" s="205" t="s">
        <v>139</v>
      </c>
      <c r="C38" s="186"/>
      <c r="D38" s="206">
        <v>131</v>
      </c>
      <c r="E38" s="32"/>
    </row>
    <row r="39" spans="1:6" x14ac:dyDescent="0.25">
      <c r="B39" s="205" t="s">
        <v>135</v>
      </c>
      <c r="C39" s="186"/>
      <c r="D39" s="206">
        <v>23</v>
      </c>
      <c r="E39" s="32"/>
    </row>
    <row r="40" spans="1:6" x14ac:dyDescent="0.25">
      <c r="B40" s="205" t="s">
        <v>137</v>
      </c>
      <c r="C40" s="186"/>
      <c r="D40" s="206">
        <v>874</v>
      </c>
      <c r="E40" s="32"/>
    </row>
    <row r="41" spans="1:6" x14ac:dyDescent="0.25">
      <c r="B41" s="205" t="s">
        <v>136</v>
      </c>
      <c r="C41" s="186"/>
      <c r="D41" s="206">
        <v>173</v>
      </c>
      <c r="E41" s="32"/>
    </row>
    <row r="42" spans="1:6" x14ac:dyDescent="0.25">
      <c r="B42" s="205" t="s">
        <v>209</v>
      </c>
      <c r="C42" s="186"/>
      <c r="D42" s="206">
        <v>7</v>
      </c>
      <c r="E42" s="32"/>
    </row>
    <row r="43" spans="1:6" x14ac:dyDescent="0.25">
      <c r="B43" s="205" t="s">
        <v>134</v>
      </c>
      <c r="C43" s="186"/>
      <c r="D43" s="206">
        <v>282</v>
      </c>
      <c r="E43" s="32"/>
    </row>
    <row r="44" spans="1:6" x14ac:dyDescent="0.25">
      <c r="B44" s="205" t="s">
        <v>138</v>
      </c>
      <c r="C44" s="186"/>
      <c r="D44" s="206">
        <v>50</v>
      </c>
      <c r="E44" s="32"/>
    </row>
    <row r="45" spans="1:6" x14ac:dyDescent="0.25">
      <c r="B45" s="205" t="s">
        <v>131</v>
      </c>
      <c r="C45" s="186"/>
      <c r="D45" s="206">
        <v>40</v>
      </c>
      <c r="E45" s="32"/>
    </row>
    <row r="46" spans="1:6" x14ac:dyDescent="0.25">
      <c r="B46" s="205" t="s">
        <v>133</v>
      </c>
      <c r="C46" s="186"/>
      <c r="D46" s="206">
        <v>17</v>
      </c>
      <c r="E46" s="32"/>
    </row>
    <row r="47" spans="1:6" x14ac:dyDescent="0.25">
      <c r="B47" s="205" t="s">
        <v>140</v>
      </c>
      <c r="C47" s="186"/>
      <c r="D47" s="206">
        <v>6</v>
      </c>
      <c r="E47" s="32"/>
    </row>
    <row r="48" spans="1:6" x14ac:dyDescent="0.25">
      <c r="B48" s="207" t="s">
        <v>235</v>
      </c>
      <c r="C48" s="208"/>
      <c r="D48" s="209">
        <v>41</v>
      </c>
      <c r="E48" s="32"/>
    </row>
    <row r="49" spans="2:5" x14ac:dyDescent="0.25">
      <c r="B49" s="269" t="s">
        <v>292</v>
      </c>
      <c r="C49" s="270"/>
      <c r="D49" s="271">
        <v>2369</v>
      </c>
      <c r="E49" s="32"/>
    </row>
    <row r="50" spans="2:5" x14ac:dyDescent="0.25">
      <c r="B50" s="34" t="s">
        <v>9</v>
      </c>
      <c r="C50" s="34"/>
      <c r="E50" s="32"/>
    </row>
    <row r="51" spans="2:5" x14ac:dyDescent="0.25">
      <c r="E51" s="32"/>
    </row>
    <row r="52" spans="2:5" x14ac:dyDescent="0.25">
      <c r="E52" s="32"/>
    </row>
    <row r="53" spans="2:5" x14ac:dyDescent="0.25">
      <c r="E53" s="32"/>
    </row>
    <row r="54" spans="2:5" x14ac:dyDescent="0.25">
      <c r="B54" s="35" t="s">
        <v>290</v>
      </c>
    </row>
    <row r="55" spans="2:5" x14ac:dyDescent="0.25">
      <c r="B55" s="35" t="s">
        <v>75</v>
      </c>
    </row>
  </sheetData>
  <phoneticPr fontId="29" type="noConversion"/>
  <hyperlinks>
    <hyperlink ref="B55" location="Content!A1" display="Back to content page" xr:uid="{00000000-0004-0000-0100-000000000000}"/>
    <hyperlink ref="B54" location="'1'!A1" display="Back to top" xr:uid="{42263314-5A3F-43CA-9955-912B8F2F8236}"/>
  </hyperlinks>
  <pageMargins left="0.7" right="0.7" top="0.75" bottom="0.75" header="0.3" footer="0.3"/>
  <pageSetup paperSize="9" scale="4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29"/>
  <sheetViews>
    <sheetView showGridLines="0" zoomScale="90" zoomScaleNormal="90" workbookViewId="0">
      <selection activeCell="B1" sqref="B1"/>
    </sheetView>
  </sheetViews>
  <sheetFormatPr defaultColWidth="9.140625" defaultRowHeight="15" x14ac:dyDescent="0.25"/>
  <cols>
    <col min="1" max="1" width="2" style="7" customWidth="1"/>
    <col min="2" max="2" width="30" style="7" customWidth="1"/>
    <col min="3" max="4" width="20.85546875" style="17" customWidth="1"/>
    <col min="5" max="5" width="20.85546875" style="33" customWidth="1"/>
    <col min="6" max="16384" width="9.140625" style="7"/>
  </cols>
  <sheetData>
    <row r="1" spans="1:21" s="8" customFormat="1" ht="18.75" x14ac:dyDescent="0.3">
      <c r="B1" s="8" t="s">
        <v>392</v>
      </c>
      <c r="C1" s="8" t="str">
        <f>B6</f>
        <v>6.1a: Recycled and secondary materials in total aggregates sales in Great Britain (Million tonnes)</v>
      </c>
      <c r="D1" s="18"/>
      <c r="E1" s="19"/>
      <c r="F1" s="19"/>
    </row>
    <row r="2" spans="1:21" s="8" customFormat="1" ht="18.75" x14ac:dyDescent="0.3">
      <c r="B2" s="529" t="s">
        <v>391</v>
      </c>
      <c r="C2" s="8" t="str">
        <f>B76</f>
        <v>6.1b: GGBS &amp; fly ash in the UK cementitious market (a) (Million tonnes)</v>
      </c>
      <c r="D2" s="18"/>
      <c r="E2" s="19"/>
      <c r="F2" s="19"/>
    </row>
    <row r="3" spans="1:21" s="8" customFormat="1" ht="18.75" x14ac:dyDescent="0.3">
      <c r="B3" s="529"/>
      <c r="C3" s="8" t="str">
        <f>B102</f>
        <v>6.1c: Contribution of recycled (a) and secondary materials in total aggregates consumption across Europe in 2018</v>
      </c>
      <c r="D3" s="18"/>
      <c r="E3" s="19"/>
      <c r="F3" s="19"/>
    </row>
    <row r="4" spans="1:21" x14ac:dyDescent="0.25">
      <c r="C4" s="7"/>
      <c r="D4" s="32"/>
      <c r="F4" s="33"/>
    </row>
    <row r="5" spans="1:21" x14ac:dyDescent="0.25">
      <c r="C5" s="7"/>
      <c r="D5" s="32"/>
      <c r="F5" s="33"/>
    </row>
    <row r="6" spans="1:21" s="8" customFormat="1" ht="18.75" x14ac:dyDescent="0.3">
      <c r="A6" s="7"/>
      <c r="B6" s="10" t="s">
        <v>358</v>
      </c>
      <c r="C6" s="14"/>
      <c r="D6" s="14"/>
      <c r="E6" s="36"/>
      <c r="F6" s="12"/>
      <c r="G6" s="12"/>
      <c r="H6" s="12"/>
      <c r="I6" s="12"/>
      <c r="J6" s="12"/>
      <c r="K6" s="12"/>
      <c r="L6" s="12"/>
      <c r="M6" s="12"/>
      <c r="N6" s="12"/>
      <c r="O6" s="12"/>
      <c r="P6" s="12"/>
      <c r="Q6" s="12"/>
      <c r="R6" s="12"/>
      <c r="S6" s="13"/>
      <c r="T6" s="13"/>
      <c r="U6" s="13"/>
    </row>
    <row r="8" spans="1:21" s="39" customFormat="1" x14ac:dyDescent="0.25">
      <c r="A8" s="7"/>
      <c r="B8" s="373"/>
      <c r="C8" s="468" t="s">
        <v>97</v>
      </c>
      <c r="D8" s="468" t="s">
        <v>24</v>
      </c>
      <c r="E8" s="384" t="s">
        <v>123</v>
      </c>
    </row>
    <row r="9" spans="1:21" x14ac:dyDescent="0.25">
      <c r="B9" s="328">
        <v>1955</v>
      </c>
      <c r="C9" s="378">
        <v>8.8000000000000007</v>
      </c>
      <c r="D9" s="378">
        <v>96.8</v>
      </c>
      <c r="E9" s="330">
        <v>9.0909090909090925E-2</v>
      </c>
    </row>
    <row r="10" spans="1:21" x14ac:dyDescent="0.25">
      <c r="B10" s="286">
        <v>1956</v>
      </c>
      <c r="C10" s="249">
        <v>9.2000000000000011</v>
      </c>
      <c r="D10" s="249">
        <v>101.2</v>
      </c>
      <c r="E10" s="331">
        <v>9.0909090909090912E-2</v>
      </c>
    </row>
    <row r="11" spans="1:21" x14ac:dyDescent="0.25">
      <c r="B11" s="286">
        <v>1957</v>
      </c>
      <c r="C11" s="249">
        <v>9</v>
      </c>
      <c r="D11" s="249">
        <v>99</v>
      </c>
      <c r="E11" s="331">
        <v>9.0909090909090912E-2</v>
      </c>
    </row>
    <row r="12" spans="1:21" x14ac:dyDescent="0.25">
      <c r="B12" s="286">
        <v>1958</v>
      </c>
      <c r="C12" s="249">
        <v>9.4</v>
      </c>
      <c r="D12" s="249">
        <v>103.4</v>
      </c>
      <c r="E12" s="331">
        <v>9.0909090909090912E-2</v>
      </c>
    </row>
    <row r="13" spans="1:21" x14ac:dyDescent="0.25">
      <c r="B13" s="286">
        <v>1959</v>
      </c>
      <c r="C13" s="249">
        <v>10.200000000000001</v>
      </c>
      <c r="D13" s="249">
        <v>112.2</v>
      </c>
      <c r="E13" s="331">
        <v>9.0909090909090912E-2</v>
      </c>
    </row>
    <row r="14" spans="1:21" x14ac:dyDescent="0.25">
      <c r="B14" s="284">
        <v>1960</v>
      </c>
      <c r="C14" s="65">
        <v>11.3</v>
      </c>
      <c r="D14" s="65">
        <v>124.3</v>
      </c>
      <c r="E14" s="334">
        <v>9.0909090909090912E-2</v>
      </c>
    </row>
    <row r="15" spans="1:21" x14ac:dyDescent="0.25">
      <c r="B15" s="284">
        <v>1961</v>
      </c>
      <c r="C15" s="65">
        <v>12.5</v>
      </c>
      <c r="D15" s="65">
        <v>137.5</v>
      </c>
      <c r="E15" s="334">
        <v>9.0909090909090912E-2</v>
      </c>
    </row>
    <row r="16" spans="1:21" x14ac:dyDescent="0.25">
      <c r="B16" s="284">
        <v>1962</v>
      </c>
      <c r="C16" s="65">
        <v>12.600000000000001</v>
      </c>
      <c r="D16" s="65">
        <v>138.6</v>
      </c>
      <c r="E16" s="334">
        <v>9.0909090909090925E-2</v>
      </c>
    </row>
    <row r="17" spans="1:5" x14ac:dyDescent="0.25">
      <c r="B17" s="284">
        <v>1963</v>
      </c>
      <c r="C17" s="65">
        <v>13.3</v>
      </c>
      <c r="D17" s="65">
        <v>146.30000000000001</v>
      </c>
      <c r="E17" s="334">
        <v>9.0909090909090912E-2</v>
      </c>
    </row>
    <row r="18" spans="1:5" x14ac:dyDescent="0.25">
      <c r="B18" s="284">
        <v>1964</v>
      </c>
      <c r="C18" s="65">
        <v>16</v>
      </c>
      <c r="D18" s="65">
        <v>176</v>
      </c>
      <c r="E18" s="334">
        <v>9.0909090909090912E-2</v>
      </c>
    </row>
    <row r="19" spans="1:5" x14ac:dyDescent="0.25">
      <c r="B19" s="286">
        <v>1965</v>
      </c>
      <c r="C19" s="249">
        <v>16.100000000000001</v>
      </c>
      <c r="D19" s="249">
        <v>177.1</v>
      </c>
      <c r="E19" s="331">
        <v>9.0909090909090925E-2</v>
      </c>
    </row>
    <row r="20" spans="1:5" x14ac:dyDescent="0.25">
      <c r="B20" s="286">
        <v>1966</v>
      </c>
      <c r="C20" s="249">
        <v>17.400000000000002</v>
      </c>
      <c r="D20" s="249">
        <v>191.4</v>
      </c>
      <c r="E20" s="331">
        <v>9.0909090909090912E-2</v>
      </c>
    </row>
    <row r="21" spans="1:5" x14ac:dyDescent="0.25">
      <c r="B21" s="286">
        <v>1967</v>
      </c>
      <c r="C21" s="249">
        <v>19.200000000000003</v>
      </c>
      <c r="D21" s="249">
        <v>211.2</v>
      </c>
      <c r="E21" s="331">
        <v>9.0909090909090925E-2</v>
      </c>
    </row>
    <row r="22" spans="1:5" x14ac:dyDescent="0.25">
      <c r="B22" s="286">
        <v>1968</v>
      </c>
      <c r="C22" s="249">
        <v>20.3</v>
      </c>
      <c r="D22" s="249">
        <v>223.3</v>
      </c>
      <c r="E22" s="331">
        <v>9.0909090909090912E-2</v>
      </c>
    </row>
    <row r="23" spans="1:5" ht="18.75" x14ac:dyDescent="0.3">
      <c r="A23" s="8"/>
      <c r="B23" s="286">
        <v>1969</v>
      </c>
      <c r="C23" s="249">
        <v>20.6</v>
      </c>
      <c r="D23" s="249">
        <v>226.6</v>
      </c>
      <c r="E23" s="331">
        <v>9.0909090909090912E-2</v>
      </c>
    </row>
    <row r="24" spans="1:5" x14ac:dyDescent="0.25">
      <c r="B24" s="284">
        <v>1970</v>
      </c>
      <c r="C24" s="65">
        <v>20.8</v>
      </c>
      <c r="D24" s="65">
        <v>228.8</v>
      </c>
      <c r="E24" s="334">
        <v>9.0909090909090912E-2</v>
      </c>
    </row>
    <row r="25" spans="1:5" x14ac:dyDescent="0.25">
      <c r="B25" s="284">
        <v>1971</v>
      </c>
      <c r="C25" s="65">
        <v>21.200000000000003</v>
      </c>
      <c r="D25" s="65">
        <v>233.2</v>
      </c>
      <c r="E25" s="334">
        <v>9.0909090909090925E-2</v>
      </c>
    </row>
    <row r="26" spans="1:5" x14ac:dyDescent="0.25">
      <c r="B26" s="284">
        <v>1972</v>
      </c>
      <c r="C26" s="65">
        <v>22.1</v>
      </c>
      <c r="D26" s="65">
        <v>243.1</v>
      </c>
      <c r="E26" s="334">
        <v>9.0909090909090912E-2</v>
      </c>
    </row>
    <row r="27" spans="1:5" x14ac:dyDescent="0.25">
      <c r="B27" s="284">
        <v>1973</v>
      </c>
      <c r="C27" s="65">
        <v>25.6</v>
      </c>
      <c r="D27" s="65">
        <v>281.60000000000002</v>
      </c>
      <c r="E27" s="334">
        <v>9.0909090909090912E-2</v>
      </c>
    </row>
    <row r="28" spans="1:5" x14ac:dyDescent="0.25">
      <c r="B28" s="284">
        <v>1974</v>
      </c>
      <c r="C28" s="65">
        <v>23.1</v>
      </c>
      <c r="D28" s="65">
        <v>254.1</v>
      </c>
      <c r="E28" s="334">
        <v>9.0909090909090912E-2</v>
      </c>
    </row>
    <row r="29" spans="1:5" x14ac:dyDescent="0.25">
      <c r="B29" s="286">
        <v>1975</v>
      </c>
      <c r="C29" s="249">
        <v>22.700000000000003</v>
      </c>
      <c r="D29" s="249">
        <v>249.7</v>
      </c>
      <c r="E29" s="331">
        <v>9.0909090909090925E-2</v>
      </c>
    </row>
    <row r="30" spans="1:5" x14ac:dyDescent="0.25">
      <c r="B30" s="286">
        <v>1976</v>
      </c>
      <c r="C30" s="249">
        <v>20.8</v>
      </c>
      <c r="D30" s="249">
        <v>228.68800000000002</v>
      </c>
      <c r="E30" s="331">
        <v>9.0953613657034915E-2</v>
      </c>
    </row>
    <row r="31" spans="1:5" x14ac:dyDescent="0.25">
      <c r="B31" s="286">
        <v>1977</v>
      </c>
      <c r="C31" s="249">
        <v>19.3</v>
      </c>
      <c r="D31" s="249">
        <v>212.30700000000002</v>
      </c>
      <c r="E31" s="331">
        <v>9.0906093534362964E-2</v>
      </c>
    </row>
    <row r="32" spans="1:5" x14ac:dyDescent="0.25">
      <c r="B32" s="286">
        <v>1978</v>
      </c>
      <c r="C32" s="249">
        <v>20.100000000000001</v>
      </c>
      <c r="D32" s="249">
        <v>221.45599999999999</v>
      </c>
      <c r="E32" s="331">
        <v>9.0762950653854507E-2</v>
      </c>
    </row>
    <row r="33" spans="2:5" x14ac:dyDescent="0.25">
      <c r="B33" s="286">
        <v>1979</v>
      </c>
      <c r="C33" s="249">
        <v>20.700000000000003</v>
      </c>
      <c r="D33" s="249">
        <v>227.45499999999998</v>
      </c>
      <c r="E33" s="331">
        <v>9.1007012376074406E-2</v>
      </c>
    </row>
    <row r="34" spans="2:5" x14ac:dyDescent="0.25">
      <c r="B34" s="284">
        <v>1980</v>
      </c>
      <c r="C34" s="65">
        <v>19.900000000000002</v>
      </c>
      <c r="D34" s="65">
        <v>218.59100000000001</v>
      </c>
      <c r="E34" s="334">
        <v>9.1037599901185332E-2</v>
      </c>
    </row>
    <row r="35" spans="2:5" x14ac:dyDescent="0.25">
      <c r="B35" s="284">
        <v>1981</v>
      </c>
      <c r="C35" s="65">
        <v>18.2</v>
      </c>
      <c r="D35" s="65">
        <v>198.994</v>
      </c>
      <c r="E35" s="334">
        <v>9.146004402142778E-2</v>
      </c>
    </row>
    <row r="36" spans="2:5" x14ac:dyDescent="0.25">
      <c r="B36" s="284">
        <v>1982</v>
      </c>
      <c r="C36" s="65">
        <v>19.400000000000002</v>
      </c>
      <c r="D36" s="65">
        <v>213.45400000000001</v>
      </c>
      <c r="E36" s="334">
        <v>9.0886092553899206E-2</v>
      </c>
    </row>
    <row r="37" spans="2:5" x14ac:dyDescent="0.25">
      <c r="B37" s="284">
        <v>1983</v>
      </c>
      <c r="C37" s="65">
        <v>21.3</v>
      </c>
      <c r="D37" s="65">
        <v>234.18099999999998</v>
      </c>
      <c r="E37" s="334">
        <v>9.0955286722663245E-2</v>
      </c>
    </row>
    <row r="38" spans="2:5" x14ac:dyDescent="0.25">
      <c r="B38" s="284">
        <v>1984</v>
      </c>
      <c r="C38" s="65">
        <v>21.1</v>
      </c>
      <c r="D38" s="65">
        <v>231.453</v>
      </c>
      <c r="E38" s="334">
        <v>9.1163216722185497E-2</v>
      </c>
    </row>
    <row r="39" spans="2:5" x14ac:dyDescent="0.25">
      <c r="B39" s="286">
        <v>1985</v>
      </c>
      <c r="C39" s="249">
        <v>21.700000000000003</v>
      </c>
      <c r="D39" s="249">
        <v>238.3</v>
      </c>
      <c r="E39" s="331">
        <v>9.1061686949223675E-2</v>
      </c>
    </row>
    <row r="40" spans="2:5" x14ac:dyDescent="0.25">
      <c r="B40" s="286">
        <v>1986</v>
      </c>
      <c r="C40" s="249">
        <v>22.8</v>
      </c>
      <c r="D40" s="249">
        <v>250.66300000000001</v>
      </c>
      <c r="E40" s="331">
        <v>9.0958777322540624E-2</v>
      </c>
    </row>
    <row r="41" spans="2:5" x14ac:dyDescent="0.25">
      <c r="B41" s="286">
        <v>1987</v>
      </c>
      <c r="C41" s="249">
        <v>25.4</v>
      </c>
      <c r="D41" s="249">
        <v>279.26599999999996</v>
      </c>
      <c r="E41" s="331">
        <v>9.095271175152006E-2</v>
      </c>
    </row>
    <row r="42" spans="2:5" x14ac:dyDescent="0.25">
      <c r="B42" s="286">
        <v>1988</v>
      </c>
      <c r="C42" s="249">
        <v>29.1</v>
      </c>
      <c r="D42" s="249">
        <v>320.26800000000003</v>
      </c>
      <c r="E42" s="331">
        <v>9.0861403574506353E-2</v>
      </c>
    </row>
    <row r="43" spans="2:5" x14ac:dyDescent="0.25">
      <c r="B43" s="286">
        <v>1989</v>
      </c>
      <c r="C43" s="249">
        <v>32</v>
      </c>
      <c r="D43" s="249">
        <v>332.02600000000001</v>
      </c>
      <c r="E43" s="331">
        <v>9.6377994494407065E-2</v>
      </c>
    </row>
    <row r="44" spans="2:5" x14ac:dyDescent="0.25">
      <c r="B44" s="284">
        <v>1990</v>
      </c>
      <c r="C44" s="65">
        <v>33</v>
      </c>
      <c r="D44" s="65">
        <v>310.78700000000003</v>
      </c>
      <c r="E44" s="334">
        <v>0.10618204751163979</v>
      </c>
    </row>
    <row r="45" spans="2:5" x14ac:dyDescent="0.25">
      <c r="B45" s="284">
        <v>1991</v>
      </c>
      <c r="C45" s="65">
        <v>34</v>
      </c>
      <c r="D45" s="65">
        <v>279.92500000000001</v>
      </c>
      <c r="E45" s="334">
        <v>0.12146110565329998</v>
      </c>
    </row>
    <row r="46" spans="2:5" x14ac:dyDescent="0.25">
      <c r="B46" s="284">
        <v>1992</v>
      </c>
      <c r="C46" s="65">
        <v>35</v>
      </c>
      <c r="D46" s="65">
        <v>267.86500000000001</v>
      </c>
      <c r="E46" s="334">
        <v>0.13066283389020589</v>
      </c>
    </row>
    <row r="47" spans="2:5" x14ac:dyDescent="0.25">
      <c r="B47" s="284">
        <v>1993</v>
      </c>
      <c r="C47" s="65">
        <v>37</v>
      </c>
      <c r="D47" s="65">
        <v>276.04599999999999</v>
      </c>
      <c r="E47" s="334">
        <v>0.13403563174253566</v>
      </c>
    </row>
    <row r="48" spans="2:5" x14ac:dyDescent="0.25">
      <c r="B48" s="284">
        <v>1994</v>
      </c>
      <c r="C48" s="65">
        <v>39</v>
      </c>
      <c r="D48" s="65">
        <v>298.42899999999997</v>
      </c>
      <c r="E48" s="334">
        <v>0.13068435038149778</v>
      </c>
    </row>
    <row r="49" spans="2:6" x14ac:dyDescent="0.25">
      <c r="B49" s="286">
        <v>1995</v>
      </c>
      <c r="C49" s="249">
        <v>42</v>
      </c>
      <c r="D49" s="249">
        <v>282.49400000000003</v>
      </c>
      <c r="E49" s="331">
        <v>0.14867572408617527</v>
      </c>
    </row>
    <row r="50" spans="2:6" x14ac:dyDescent="0.25">
      <c r="B50" s="286">
        <v>1996</v>
      </c>
      <c r="C50" s="249">
        <v>45</v>
      </c>
      <c r="D50" s="249">
        <v>259.89100000000002</v>
      </c>
      <c r="E50" s="331">
        <v>0.17314951268031598</v>
      </c>
    </row>
    <row r="51" spans="2:6" x14ac:dyDescent="0.25">
      <c r="B51" s="286">
        <v>1997</v>
      </c>
      <c r="C51" s="249">
        <v>48</v>
      </c>
      <c r="D51" s="249">
        <v>268.15300000000002</v>
      </c>
      <c r="E51" s="331">
        <v>0.17900228600836088</v>
      </c>
    </row>
    <row r="52" spans="2:6" x14ac:dyDescent="0.25">
      <c r="B52" s="286">
        <v>1998</v>
      </c>
      <c r="C52" s="249">
        <v>51</v>
      </c>
      <c r="D52" s="249">
        <v>268.68400000000003</v>
      </c>
      <c r="E52" s="331">
        <v>0.18981405666135681</v>
      </c>
    </row>
    <row r="53" spans="2:6" x14ac:dyDescent="0.25">
      <c r="B53" s="286">
        <v>1999</v>
      </c>
      <c r="C53" s="249">
        <v>54</v>
      </c>
      <c r="D53" s="249">
        <v>274.80700000000002</v>
      </c>
      <c r="E53" s="331">
        <v>0.19650154472047654</v>
      </c>
    </row>
    <row r="54" spans="2:6" x14ac:dyDescent="0.25">
      <c r="B54" s="284">
        <v>2000</v>
      </c>
      <c r="C54" s="65">
        <v>57</v>
      </c>
      <c r="D54" s="65">
        <v>276.54099999999994</v>
      </c>
      <c r="E54" s="334">
        <v>0.20611771852998295</v>
      </c>
    </row>
    <row r="55" spans="2:6" x14ac:dyDescent="0.25">
      <c r="B55" s="284">
        <v>2001</v>
      </c>
      <c r="C55" s="65">
        <v>60</v>
      </c>
      <c r="D55" s="65">
        <v>281.96899999999994</v>
      </c>
      <c r="E55" s="334">
        <v>0.21278934918377557</v>
      </c>
    </row>
    <row r="56" spans="2:6" x14ac:dyDescent="0.25">
      <c r="B56" s="284">
        <v>2002</v>
      </c>
      <c r="C56" s="65">
        <v>62</v>
      </c>
      <c r="D56" s="65">
        <v>271.28899999999999</v>
      </c>
      <c r="E56" s="334">
        <v>0.22853856956972085</v>
      </c>
    </row>
    <row r="57" spans="2:6" x14ac:dyDescent="0.25">
      <c r="B57" s="284">
        <v>2003</v>
      </c>
      <c r="C57" s="65">
        <v>64.48</v>
      </c>
      <c r="D57" s="65">
        <v>267.58600000000001</v>
      </c>
      <c r="E57" s="334">
        <v>0.24096925848138542</v>
      </c>
    </row>
    <row r="58" spans="2:6" x14ac:dyDescent="0.25">
      <c r="B58" s="284">
        <v>2004</v>
      </c>
      <c r="C58" s="65">
        <v>67</v>
      </c>
      <c r="D58" s="65">
        <v>280.73099999999999</v>
      </c>
      <c r="E58" s="334">
        <v>0.23866263433678503</v>
      </c>
    </row>
    <row r="59" spans="2:6" x14ac:dyDescent="0.25">
      <c r="B59" s="286">
        <v>2005</v>
      </c>
      <c r="C59" s="249">
        <v>68.078000000000003</v>
      </c>
      <c r="D59" s="249">
        <v>272.33</v>
      </c>
      <c r="E59" s="331">
        <v>0.24998347592993797</v>
      </c>
    </row>
    <row r="60" spans="2:6" x14ac:dyDescent="0.25">
      <c r="B60" s="286">
        <v>2006</v>
      </c>
      <c r="C60" s="249">
        <v>68.604447111809833</v>
      </c>
      <c r="D60" s="249">
        <v>275.7414471118098</v>
      </c>
      <c r="E60" s="331">
        <v>0.2487999095906375</v>
      </c>
      <c r="F60" s="25"/>
    </row>
    <row r="61" spans="2:6" x14ac:dyDescent="0.25">
      <c r="B61" s="286">
        <v>2007</v>
      </c>
      <c r="C61" s="249">
        <v>70.085441184593492</v>
      </c>
      <c r="D61" s="249">
        <v>278.16344118459347</v>
      </c>
      <c r="E61" s="331">
        <v>0.25195777304927619</v>
      </c>
      <c r="F61" s="25"/>
    </row>
    <row r="62" spans="2:6" x14ac:dyDescent="0.25">
      <c r="B62" s="286">
        <v>2008</v>
      </c>
      <c r="C62" s="249">
        <v>67.815864559068217</v>
      </c>
      <c r="D62" s="249">
        <v>255.02186455906821</v>
      </c>
      <c r="E62" s="375">
        <v>0.26592176587023852</v>
      </c>
      <c r="F62" s="25"/>
    </row>
    <row r="63" spans="2:6" x14ac:dyDescent="0.25">
      <c r="B63" s="286">
        <v>2009</v>
      </c>
      <c r="C63" s="249">
        <v>57.831684394242586</v>
      </c>
      <c r="D63" s="249">
        <v>204.6436843942426</v>
      </c>
      <c r="E63" s="375">
        <v>0.28259696635851622</v>
      </c>
      <c r="F63" s="25"/>
    </row>
    <row r="64" spans="2:6" x14ac:dyDescent="0.25">
      <c r="B64" s="284">
        <v>2010</v>
      </c>
      <c r="C64" s="65">
        <v>61.207796844613448</v>
      </c>
      <c r="D64" s="65">
        <v>197.84679684461344</v>
      </c>
      <c r="E64" s="376">
        <v>0.30936966289469592</v>
      </c>
      <c r="F64" s="25"/>
    </row>
    <row r="65" spans="1:21" x14ac:dyDescent="0.25">
      <c r="B65" s="284">
        <v>2011</v>
      </c>
      <c r="C65" s="65">
        <v>62.101100572564349</v>
      </c>
      <c r="D65" s="65">
        <v>208.04410057256433</v>
      </c>
      <c r="E65" s="376">
        <v>0.29849969502453599</v>
      </c>
      <c r="F65" s="25"/>
    </row>
    <row r="66" spans="1:21" x14ac:dyDescent="0.25">
      <c r="B66" s="284">
        <v>2012</v>
      </c>
      <c r="C66" s="65">
        <v>57.766016583543248</v>
      </c>
      <c r="D66" s="65">
        <v>190.69501658354324</v>
      </c>
      <c r="E66" s="376">
        <v>0.30292357723064062</v>
      </c>
      <c r="F66" s="25"/>
    </row>
    <row r="67" spans="1:21" x14ac:dyDescent="0.25">
      <c r="B67" s="289">
        <v>2013</v>
      </c>
      <c r="C67" s="65">
        <v>59.750760657717457</v>
      </c>
      <c r="D67" s="65">
        <v>194.10876065771748</v>
      </c>
      <c r="E67" s="376">
        <v>0.30782104040671932</v>
      </c>
      <c r="F67" s="25"/>
    </row>
    <row r="68" spans="1:21" x14ac:dyDescent="0.25">
      <c r="B68" s="289">
        <v>2014</v>
      </c>
      <c r="C68" s="65">
        <v>64.60985224481071</v>
      </c>
      <c r="D68" s="65">
        <v>219.16185224481072</v>
      </c>
      <c r="E68" s="376">
        <v>0.29480428086836691</v>
      </c>
      <c r="F68" s="25"/>
    </row>
    <row r="69" spans="1:21" x14ac:dyDescent="0.25">
      <c r="B69" s="288">
        <v>2015</v>
      </c>
      <c r="C69" s="249">
        <v>66.045887524299545</v>
      </c>
      <c r="D69" s="249">
        <v>236.01488752429952</v>
      </c>
      <c r="E69" s="375">
        <v>0.27983780267886543</v>
      </c>
      <c r="F69" s="25"/>
    </row>
    <row r="70" spans="1:21" x14ac:dyDescent="0.25">
      <c r="B70" s="288">
        <v>2016</v>
      </c>
      <c r="C70" s="249">
        <v>68.185359890813174</v>
      </c>
      <c r="D70" s="249">
        <v>245.03635989081317</v>
      </c>
      <c r="E70" s="375">
        <v>0.27826629452541735</v>
      </c>
      <c r="F70" s="25"/>
    </row>
    <row r="71" spans="1:21" x14ac:dyDescent="0.25">
      <c r="B71" s="288">
        <v>2017</v>
      </c>
      <c r="C71" s="249">
        <v>70.686166219596757</v>
      </c>
      <c r="D71" s="249">
        <v>246.96616621959674</v>
      </c>
      <c r="E71" s="375">
        <v>0.28621801642555444</v>
      </c>
      <c r="F71" s="25"/>
    </row>
    <row r="72" spans="1:21" x14ac:dyDescent="0.25">
      <c r="B72" s="344">
        <v>2018</v>
      </c>
      <c r="C72" s="268">
        <v>71.038835663664329</v>
      </c>
      <c r="D72" s="268">
        <v>250.97383566366432</v>
      </c>
      <c r="E72" s="469">
        <v>0.2830527551838713</v>
      </c>
      <c r="F72" s="25"/>
    </row>
    <row r="73" spans="1:21" x14ac:dyDescent="0.25">
      <c r="B73" s="7" t="s">
        <v>9</v>
      </c>
      <c r="C73" s="33"/>
      <c r="D73" s="33"/>
      <c r="F73" s="33"/>
    </row>
    <row r="76" spans="1:21" s="8" customFormat="1" ht="18.75" x14ac:dyDescent="0.3">
      <c r="A76" s="7"/>
      <c r="B76" s="10" t="s">
        <v>360</v>
      </c>
      <c r="C76" s="14"/>
      <c r="D76" s="14"/>
      <c r="E76" s="36"/>
      <c r="F76" s="26"/>
      <c r="G76" s="12"/>
      <c r="H76" s="7"/>
      <c r="I76" s="12"/>
      <c r="J76" s="12"/>
      <c r="K76" s="12"/>
      <c r="L76" s="12"/>
      <c r="M76" s="12"/>
      <c r="N76" s="12"/>
      <c r="O76" s="12"/>
      <c r="P76" s="12"/>
      <c r="Q76" s="12"/>
      <c r="R76" s="12"/>
      <c r="S76" s="13"/>
      <c r="T76" s="13"/>
      <c r="U76" s="13"/>
    </row>
    <row r="77" spans="1:21" x14ac:dyDescent="0.25">
      <c r="D77" s="33"/>
    </row>
    <row r="78" spans="1:21" s="63" customFormat="1" ht="30" x14ac:dyDescent="0.25">
      <c r="A78" s="7"/>
      <c r="B78" s="314"/>
      <c r="C78" s="485" t="s">
        <v>118</v>
      </c>
      <c r="D78" s="254" t="s">
        <v>250</v>
      </c>
      <c r="E78" s="509" t="s">
        <v>111</v>
      </c>
      <c r="H78" s="7"/>
    </row>
    <row r="79" spans="1:21" s="108" customFormat="1" x14ac:dyDescent="0.25">
      <c r="A79" s="7"/>
      <c r="B79" s="328">
        <v>2001</v>
      </c>
      <c r="C79" s="512">
        <v>2.0640000000000001</v>
      </c>
      <c r="D79" s="512">
        <v>12.198</v>
      </c>
      <c r="E79" s="513">
        <v>14.262</v>
      </c>
      <c r="H79" s="7"/>
    </row>
    <row r="80" spans="1:21" s="108" customFormat="1" x14ac:dyDescent="0.25">
      <c r="A80" s="7"/>
      <c r="B80" s="284">
        <v>2002</v>
      </c>
      <c r="C80" s="510">
        <v>2.1749999999999998</v>
      </c>
      <c r="D80" s="510">
        <v>12.18</v>
      </c>
      <c r="E80" s="511">
        <v>14.355</v>
      </c>
      <c r="H80" s="7"/>
    </row>
    <row r="81" spans="1:8" s="108" customFormat="1" x14ac:dyDescent="0.25">
      <c r="A81" s="7"/>
      <c r="B81" s="286">
        <v>2003</v>
      </c>
      <c r="C81" s="514">
        <v>2.3279999999999998</v>
      </c>
      <c r="D81" s="514">
        <v>12.294</v>
      </c>
      <c r="E81" s="515">
        <v>14.622</v>
      </c>
      <c r="H81" s="7"/>
    </row>
    <row r="82" spans="1:8" s="108" customFormat="1" x14ac:dyDescent="0.25">
      <c r="A82" s="7"/>
      <c r="B82" s="284">
        <v>2004</v>
      </c>
      <c r="C82" s="510">
        <v>2.4430000000000001</v>
      </c>
      <c r="D82" s="510">
        <v>12.507999999999999</v>
      </c>
      <c r="E82" s="511">
        <v>14.951000000000001</v>
      </c>
      <c r="H82" s="7"/>
    </row>
    <row r="83" spans="1:8" s="108" customFormat="1" x14ac:dyDescent="0.25">
      <c r="A83" s="7"/>
      <c r="B83" s="286">
        <v>2005</v>
      </c>
      <c r="C83" s="514">
        <v>2.4489999999999998</v>
      </c>
      <c r="D83" s="514">
        <v>12.281000000000001</v>
      </c>
      <c r="E83" s="515">
        <v>14.73</v>
      </c>
      <c r="H83" s="7"/>
    </row>
    <row r="84" spans="1:8" s="108" customFormat="1" x14ac:dyDescent="0.25">
      <c r="A84" s="7"/>
      <c r="B84" s="284">
        <v>2006</v>
      </c>
      <c r="C84" s="510">
        <v>2.6501879999999991</v>
      </c>
      <c r="D84" s="510">
        <v>12.43258</v>
      </c>
      <c r="E84" s="511">
        <v>15.082768</v>
      </c>
      <c r="H84" s="7"/>
    </row>
    <row r="85" spans="1:8" s="108" customFormat="1" x14ac:dyDescent="0.25">
      <c r="A85" s="7"/>
      <c r="B85" s="286">
        <v>2007</v>
      </c>
      <c r="C85" s="514">
        <v>2.7566460000000004</v>
      </c>
      <c r="D85" s="514">
        <v>13.026027999999998</v>
      </c>
      <c r="E85" s="515">
        <v>15.782673999999998</v>
      </c>
      <c r="H85" s="7"/>
    </row>
    <row r="86" spans="1:8" s="108" customFormat="1" x14ac:dyDescent="0.25">
      <c r="A86" s="7"/>
      <c r="B86" s="284">
        <v>2008</v>
      </c>
      <c r="C86" s="510">
        <v>2.4320620000000002</v>
      </c>
      <c r="D86" s="510">
        <v>11.227995999999999</v>
      </c>
      <c r="E86" s="511">
        <v>13.660058000000001</v>
      </c>
      <c r="H86" s="7"/>
    </row>
    <row r="87" spans="1:8" s="108" customFormat="1" x14ac:dyDescent="0.25">
      <c r="A87" s="7"/>
      <c r="B87" s="286">
        <v>2009</v>
      </c>
      <c r="C87" s="514">
        <v>1.6802530000000004</v>
      </c>
      <c r="D87" s="514">
        <v>8.6577919999999988</v>
      </c>
      <c r="E87" s="515">
        <v>10.338044999999999</v>
      </c>
      <c r="H87" s="7"/>
    </row>
    <row r="88" spans="1:8" s="108" customFormat="1" x14ac:dyDescent="0.25">
      <c r="A88" s="7"/>
      <c r="B88" s="284">
        <v>2010</v>
      </c>
      <c r="C88" s="510">
        <v>1.5348659999999998</v>
      </c>
      <c r="D88" s="510">
        <v>8.9804249999999985</v>
      </c>
      <c r="E88" s="511">
        <v>10.515290999999999</v>
      </c>
      <c r="H88" s="7"/>
    </row>
    <row r="89" spans="1:8" s="108" customFormat="1" x14ac:dyDescent="0.25">
      <c r="A89" s="7"/>
      <c r="B89" s="286">
        <v>2011</v>
      </c>
      <c r="C89" s="514">
        <v>1.7361190000000002</v>
      </c>
      <c r="D89" s="514">
        <v>9.5760730000000009</v>
      </c>
      <c r="E89" s="515">
        <v>11.312192</v>
      </c>
      <c r="H89" s="7"/>
    </row>
    <row r="90" spans="1:8" s="108" customFormat="1" x14ac:dyDescent="0.25">
      <c r="A90" s="7"/>
      <c r="B90" s="284">
        <v>2012</v>
      </c>
      <c r="C90" s="510">
        <v>1.6045149999999995</v>
      </c>
      <c r="D90" s="510">
        <v>8.9104659999999996</v>
      </c>
      <c r="E90" s="511">
        <v>10.514981000000001</v>
      </c>
      <c r="H90" s="7"/>
    </row>
    <row r="91" spans="1:8" s="108" customFormat="1" x14ac:dyDescent="0.25">
      <c r="A91" s="7"/>
      <c r="B91" s="286">
        <v>2013</v>
      </c>
      <c r="C91" s="514">
        <v>1.8920523300000005</v>
      </c>
      <c r="D91" s="514">
        <v>9.6430709999999991</v>
      </c>
      <c r="E91" s="515">
        <v>11.535123330000001</v>
      </c>
      <c r="H91" s="7"/>
    </row>
    <row r="92" spans="1:8" s="108" customFormat="1" x14ac:dyDescent="0.25">
      <c r="A92" s="7"/>
      <c r="B92" s="284">
        <v>2014</v>
      </c>
      <c r="C92" s="510">
        <v>1.8645999999999985</v>
      </c>
      <c r="D92" s="510">
        <v>10.568400000000002</v>
      </c>
      <c r="E92" s="511">
        <v>12.433</v>
      </c>
      <c r="H92" s="7"/>
    </row>
    <row r="93" spans="1:8" s="108" customFormat="1" x14ac:dyDescent="0.25">
      <c r="A93" s="7"/>
      <c r="B93" s="286">
        <v>2015</v>
      </c>
      <c r="C93" s="514">
        <v>2.381619999999999</v>
      </c>
      <c r="D93" s="514">
        <v>11.585310000000002</v>
      </c>
      <c r="E93" s="515">
        <v>13.96693</v>
      </c>
      <c r="H93" s="7"/>
    </row>
    <row r="94" spans="1:8" s="108" customFormat="1" x14ac:dyDescent="0.25">
      <c r="A94" s="7"/>
      <c r="B94" s="284">
        <v>2016</v>
      </c>
      <c r="C94" s="510">
        <v>3.0026700000000002</v>
      </c>
      <c r="D94" s="510">
        <v>12.00146</v>
      </c>
      <c r="E94" s="511">
        <v>15.00413</v>
      </c>
      <c r="H94" s="7"/>
    </row>
    <row r="95" spans="1:8" s="108" customFormat="1" x14ac:dyDescent="0.25">
      <c r="A95" s="7"/>
      <c r="B95" s="286">
        <v>2017</v>
      </c>
      <c r="C95" s="514">
        <v>3.1589999999999998</v>
      </c>
      <c r="D95" s="514">
        <v>11.795999999999999</v>
      </c>
      <c r="E95" s="515">
        <v>14.955</v>
      </c>
      <c r="H95" s="7"/>
    </row>
    <row r="96" spans="1:8" s="108" customFormat="1" x14ac:dyDescent="0.25">
      <c r="A96" s="7"/>
      <c r="B96" s="284">
        <v>2018</v>
      </c>
      <c r="C96" s="510">
        <v>3.4489999999999998</v>
      </c>
      <c r="D96" s="510">
        <v>11.739000000000001</v>
      </c>
      <c r="E96" s="511">
        <v>15.188000000000001</v>
      </c>
      <c r="H96" s="7"/>
    </row>
    <row r="97" spans="1:21" x14ac:dyDescent="0.25">
      <c r="B97" s="318">
        <v>2019</v>
      </c>
      <c r="C97" s="516">
        <v>3.613</v>
      </c>
      <c r="D97" s="516">
        <v>11.605</v>
      </c>
      <c r="E97" s="517">
        <v>15.218</v>
      </c>
    </row>
    <row r="98" spans="1:21" x14ac:dyDescent="0.25">
      <c r="B98" s="7" t="s">
        <v>359</v>
      </c>
    </row>
    <row r="99" spans="1:21" x14ac:dyDescent="0.25">
      <c r="B99" s="7" t="s">
        <v>9</v>
      </c>
      <c r="C99" s="7"/>
    </row>
    <row r="102" spans="1:21" s="8" customFormat="1" ht="18.75" x14ac:dyDescent="0.3">
      <c r="A102" s="7"/>
      <c r="B102" s="10" t="s">
        <v>361</v>
      </c>
      <c r="C102" s="14"/>
      <c r="D102" s="14"/>
      <c r="E102" s="36"/>
      <c r="F102" s="12"/>
      <c r="G102" s="12"/>
      <c r="H102" s="149"/>
      <c r="I102" s="12"/>
      <c r="J102" s="12"/>
      <c r="K102" s="12"/>
      <c r="L102" s="12"/>
      <c r="M102" s="12"/>
      <c r="N102" s="12"/>
      <c r="O102" s="12"/>
      <c r="P102" s="12"/>
      <c r="Q102" s="12"/>
      <c r="R102" s="12"/>
      <c r="S102" s="13"/>
      <c r="T102" s="13"/>
      <c r="U102" s="13"/>
    </row>
    <row r="103" spans="1:21" s="8" customFormat="1" ht="13.5" customHeight="1" x14ac:dyDescent="0.3">
      <c r="A103" s="7"/>
      <c r="B103" s="48"/>
      <c r="C103" s="14"/>
      <c r="D103" s="14"/>
      <c r="E103" s="36"/>
      <c r="F103" s="12"/>
      <c r="G103" s="12"/>
      <c r="H103" s="12"/>
      <c r="I103" s="12"/>
      <c r="J103" s="12"/>
      <c r="K103" s="12"/>
      <c r="L103" s="12"/>
      <c r="M103" s="12"/>
      <c r="N103" s="12"/>
      <c r="O103" s="12"/>
      <c r="P103" s="12"/>
      <c r="Q103" s="12"/>
      <c r="R103" s="12"/>
      <c r="S103" s="13"/>
      <c r="T103" s="13"/>
      <c r="U103" s="13"/>
    </row>
    <row r="104" spans="1:21" s="113" customFormat="1" ht="30" x14ac:dyDescent="0.25">
      <c r="A104" s="7"/>
      <c r="B104" s="470"/>
      <c r="C104" s="471" t="s">
        <v>56</v>
      </c>
      <c r="D104" s="471" t="s">
        <v>103</v>
      </c>
      <c r="E104" s="472" t="s">
        <v>123</v>
      </c>
    </row>
    <row r="105" spans="1:21" x14ac:dyDescent="0.25">
      <c r="B105" s="477" t="s">
        <v>78</v>
      </c>
      <c r="C105" s="478">
        <v>250.97383566366432</v>
      </c>
      <c r="D105" s="479">
        <v>71.038835663664329</v>
      </c>
      <c r="E105" s="480">
        <v>0.2830527551838713</v>
      </c>
    </row>
    <row r="106" spans="1:21" s="39" customFormat="1" x14ac:dyDescent="0.25">
      <c r="A106" s="7"/>
      <c r="B106" s="289" t="s">
        <v>48</v>
      </c>
      <c r="C106" s="115">
        <v>428.5</v>
      </c>
      <c r="D106" s="73">
        <v>115.8</v>
      </c>
      <c r="E106" s="334">
        <v>0.27024504084014001</v>
      </c>
    </row>
    <row r="107" spans="1:21" x14ac:dyDescent="0.25">
      <c r="B107" s="288" t="s">
        <v>43</v>
      </c>
      <c r="C107" s="475">
        <v>85.6</v>
      </c>
      <c r="D107" s="255">
        <v>20.8</v>
      </c>
      <c r="E107" s="331">
        <v>0.2429906542056075</v>
      </c>
    </row>
    <row r="108" spans="1:21" x14ac:dyDescent="0.25">
      <c r="B108" s="289" t="s">
        <v>44</v>
      </c>
      <c r="C108" s="115">
        <v>76.5</v>
      </c>
      <c r="D108" s="73">
        <v>16</v>
      </c>
      <c r="E108" s="334">
        <v>0.20915032679738563</v>
      </c>
    </row>
    <row r="109" spans="1:21" x14ac:dyDescent="0.25">
      <c r="B109" s="288" t="s">
        <v>45</v>
      </c>
      <c r="C109" s="475">
        <v>597</v>
      </c>
      <c r="D109" s="255">
        <v>102</v>
      </c>
      <c r="E109" s="331">
        <v>0.17085427135678391</v>
      </c>
    </row>
    <row r="110" spans="1:21" x14ac:dyDescent="0.25">
      <c r="B110" s="289" t="s">
        <v>46</v>
      </c>
      <c r="C110" s="115">
        <v>48.45</v>
      </c>
      <c r="D110" s="73">
        <v>4.5999999999999996</v>
      </c>
      <c r="E110" s="334">
        <v>9.4943240454076358E-2</v>
      </c>
    </row>
    <row r="111" spans="1:21" x14ac:dyDescent="0.25">
      <c r="B111" s="288" t="s">
        <v>52</v>
      </c>
      <c r="C111" s="475">
        <v>320</v>
      </c>
      <c r="D111" s="255">
        <v>29</v>
      </c>
      <c r="E111" s="331">
        <v>9.0624999999999997E-2</v>
      </c>
    </row>
    <row r="112" spans="1:21" x14ac:dyDescent="0.25">
      <c r="B112" s="289" t="s">
        <v>49</v>
      </c>
      <c r="C112" s="115">
        <v>50.53</v>
      </c>
      <c r="D112" s="73">
        <v>3.5</v>
      </c>
      <c r="E112" s="334">
        <v>6.9265782703344547E-2</v>
      </c>
    </row>
    <row r="113" spans="2:6" x14ac:dyDescent="0.25">
      <c r="B113" s="288" t="s">
        <v>51</v>
      </c>
      <c r="C113" s="475">
        <v>103</v>
      </c>
      <c r="D113" s="255">
        <v>7</v>
      </c>
      <c r="E113" s="331">
        <v>6.7961165048543687E-2</v>
      </c>
    </row>
    <row r="114" spans="2:6" x14ac:dyDescent="0.25">
      <c r="B114" s="289" t="s">
        <v>53</v>
      </c>
      <c r="C114" s="115">
        <v>30.800000000000004</v>
      </c>
      <c r="D114" s="73">
        <v>1.2000000000000002</v>
      </c>
      <c r="E114" s="334">
        <v>3.896103896103896E-2</v>
      </c>
    </row>
    <row r="115" spans="2:6" x14ac:dyDescent="0.25">
      <c r="B115" s="288" t="s">
        <v>71</v>
      </c>
      <c r="C115" s="475">
        <v>164</v>
      </c>
      <c r="D115" s="255">
        <v>6</v>
      </c>
      <c r="E115" s="331">
        <v>3.6585365853658534E-2</v>
      </c>
    </row>
    <row r="116" spans="2:6" x14ac:dyDescent="0.25">
      <c r="B116" s="289" t="s">
        <v>50</v>
      </c>
      <c r="C116" s="115">
        <v>34.299999999999997</v>
      </c>
      <c r="D116" s="73">
        <v>1</v>
      </c>
      <c r="E116" s="334">
        <v>2.915451895043732E-2</v>
      </c>
    </row>
    <row r="117" spans="2:6" x14ac:dyDescent="0.25">
      <c r="B117" s="288" t="s">
        <v>67</v>
      </c>
      <c r="C117" s="475">
        <v>124.30000000000001</v>
      </c>
      <c r="D117" s="255">
        <v>3.4000000000000004</v>
      </c>
      <c r="E117" s="331">
        <v>2.7353177795655673E-2</v>
      </c>
    </row>
    <row r="118" spans="2:6" x14ac:dyDescent="0.25">
      <c r="B118" s="289" t="s">
        <v>54</v>
      </c>
      <c r="C118" s="115">
        <v>77.599999999999994</v>
      </c>
      <c r="D118" s="73">
        <v>2</v>
      </c>
      <c r="E118" s="334">
        <v>2.5773195876288662E-2</v>
      </c>
    </row>
    <row r="119" spans="2:6" x14ac:dyDescent="0.25">
      <c r="B119" s="288" t="s">
        <v>55</v>
      </c>
      <c r="C119" s="475">
        <v>44.2</v>
      </c>
      <c r="D119" s="255">
        <v>1</v>
      </c>
      <c r="E119" s="331">
        <v>2.2624434389140271E-2</v>
      </c>
    </row>
    <row r="120" spans="2:6" x14ac:dyDescent="0.25">
      <c r="B120" s="289" t="s">
        <v>65</v>
      </c>
      <c r="C120" s="115">
        <v>97.9</v>
      </c>
      <c r="D120" s="73">
        <v>2.2000000000000002</v>
      </c>
      <c r="E120" s="334">
        <v>2.247191011235955E-2</v>
      </c>
    </row>
    <row r="121" spans="2:6" x14ac:dyDescent="0.25">
      <c r="B121" s="288" t="s">
        <v>63</v>
      </c>
      <c r="C121" s="475">
        <v>35.799999999999997</v>
      </c>
      <c r="D121" s="255">
        <v>0.5</v>
      </c>
      <c r="E121" s="331">
        <v>1.3966480446927375E-2</v>
      </c>
    </row>
    <row r="122" spans="2:6" x14ac:dyDescent="0.25">
      <c r="B122" s="289" t="s">
        <v>66</v>
      </c>
      <c r="C122" s="115">
        <v>18.549999999999997</v>
      </c>
      <c r="D122" s="73">
        <v>0.25</v>
      </c>
      <c r="E122" s="334">
        <v>1.3477088948787064E-2</v>
      </c>
    </row>
    <row r="123" spans="2:6" x14ac:dyDescent="0.25">
      <c r="B123" s="344" t="s">
        <v>68</v>
      </c>
      <c r="C123" s="476">
        <v>37.6</v>
      </c>
      <c r="D123" s="332">
        <v>0.2</v>
      </c>
      <c r="E123" s="333">
        <v>5.3191489361702126E-3</v>
      </c>
    </row>
    <row r="124" spans="2:6" x14ac:dyDescent="0.25">
      <c r="B124" s="11" t="s">
        <v>161</v>
      </c>
    </row>
    <row r="125" spans="2:6" x14ac:dyDescent="0.25">
      <c r="B125" s="11" t="s">
        <v>230</v>
      </c>
    </row>
    <row r="128" spans="2:6" x14ac:dyDescent="0.25">
      <c r="B128" s="35" t="s">
        <v>290</v>
      </c>
      <c r="C128" s="33"/>
      <c r="D128" s="152"/>
      <c r="E128" s="144"/>
      <c r="F128" s="33"/>
    </row>
    <row r="129" spans="2:6" x14ac:dyDescent="0.25">
      <c r="B129" s="35" t="s">
        <v>75</v>
      </c>
      <c r="C129" s="142"/>
      <c r="D129" s="145"/>
      <c r="E129" s="145"/>
      <c r="F129" s="33"/>
    </row>
  </sheetData>
  <sortState xmlns:xlrd2="http://schemas.microsoft.com/office/spreadsheetml/2017/richdata2" ref="B105:E123">
    <sortCondition descending="1" ref="E105:E123"/>
  </sortState>
  <hyperlinks>
    <hyperlink ref="B129" location="Content!A1" display="Back to content page" xr:uid="{6E98BE55-BDA2-4359-BFE3-912D45725AFC}"/>
    <hyperlink ref="B128" location="'6.1'!A1" display="Back to top" xr:uid="{B8CBFA84-2EC3-4722-939C-4EFA2800D29B}"/>
  </hyperlinks>
  <pageMargins left="0.7" right="0.7" top="0.75" bottom="0.75" header="0.3" footer="0.3"/>
  <pageSetup paperSize="9" scale="92" orientation="landscape" r:id="rId1"/>
  <rowBreaks count="3" manualBreakCount="3">
    <brk id="36" min="1" max="5" man="1"/>
    <brk id="74" min="1" max="5" man="1"/>
    <brk id="126" min="1" max="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75"/>
  <sheetViews>
    <sheetView showGridLines="0" zoomScale="90" zoomScaleNormal="90" workbookViewId="0">
      <selection activeCell="B1" sqref="B1"/>
    </sheetView>
  </sheetViews>
  <sheetFormatPr defaultColWidth="9.140625" defaultRowHeight="15" x14ac:dyDescent="0.25"/>
  <cols>
    <col min="1" max="1" width="2" style="7" customWidth="1"/>
    <col min="2" max="2" width="30" style="7" customWidth="1"/>
    <col min="3" max="3" width="23.28515625" style="17" customWidth="1"/>
    <col min="4" max="4" width="17.42578125" style="17" customWidth="1"/>
    <col min="5" max="5" width="18.28515625" style="33" customWidth="1"/>
    <col min="6" max="8" width="9.140625" style="7"/>
    <col min="9" max="9" width="9.140625" style="49"/>
    <col min="10" max="16384" width="9.140625" style="7"/>
  </cols>
  <sheetData>
    <row r="1" spans="1:19" s="8" customFormat="1" ht="18.75" x14ac:dyDescent="0.3">
      <c r="B1" s="8" t="s">
        <v>392</v>
      </c>
      <c r="C1" s="8" t="str">
        <f>B5</f>
        <v>6.2a: Total aggregates (a) production per capita, 2018 (Tonnes)</v>
      </c>
      <c r="D1" s="18"/>
      <c r="E1" s="19"/>
      <c r="F1" s="19"/>
    </row>
    <row r="2" spans="1:19" s="8" customFormat="1" ht="18.75" x14ac:dyDescent="0.3">
      <c r="B2" s="529" t="s">
        <v>391</v>
      </c>
      <c r="C2" s="8" t="str">
        <f>B49</f>
        <v>6.2b: Cement consumption per capita, 2018</v>
      </c>
      <c r="D2" s="18"/>
      <c r="E2" s="19"/>
      <c r="F2" s="19"/>
    </row>
    <row r="3" spans="1:19" x14ac:dyDescent="0.25">
      <c r="C3" s="7"/>
      <c r="D3" s="32"/>
      <c r="F3" s="33"/>
      <c r="I3" s="7"/>
    </row>
    <row r="4" spans="1:19" x14ac:dyDescent="0.25">
      <c r="C4" s="7"/>
      <c r="D4" s="32"/>
      <c r="F4" s="33"/>
      <c r="I4" s="7"/>
    </row>
    <row r="5" spans="1:19" s="8" customFormat="1" ht="18.75" x14ac:dyDescent="0.3">
      <c r="A5" s="7"/>
      <c r="B5" s="10" t="s">
        <v>362</v>
      </c>
      <c r="C5" s="14"/>
      <c r="D5" s="14"/>
      <c r="E5" s="149"/>
      <c r="F5" s="12"/>
      <c r="G5" s="12"/>
      <c r="H5" s="12"/>
      <c r="I5" s="116"/>
      <c r="J5" s="12"/>
      <c r="K5" s="12"/>
      <c r="L5" s="12"/>
      <c r="M5" s="12"/>
      <c r="N5" s="12"/>
      <c r="O5" s="12"/>
      <c r="P5" s="12"/>
      <c r="Q5" s="13"/>
      <c r="R5" s="13"/>
      <c r="S5" s="13"/>
    </row>
    <row r="7" spans="1:19" s="108" customFormat="1" ht="18.75" x14ac:dyDescent="0.3">
      <c r="A7" s="7"/>
      <c r="B7" s="461" t="s">
        <v>206</v>
      </c>
      <c r="C7" s="481" t="s">
        <v>81</v>
      </c>
      <c r="D7" s="117"/>
      <c r="E7" s="118"/>
      <c r="I7" s="149"/>
      <c r="J7" s="12"/>
      <c r="K7" s="12"/>
    </row>
    <row r="8" spans="1:19" x14ac:dyDescent="0.25">
      <c r="B8" s="341" t="s">
        <v>245</v>
      </c>
      <c r="C8" s="482">
        <v>2.4092890621649583</v>
      </c>
      <c r="H8" s="33"/>
      <c r="I8" s="52"/>
    </row>
    <row r="9" spans="1:19" x14ac:dyDescent="0.25">
      <c r="B9" s="289" t="s">
        <v>67</v>
      </c>
      <c r="C9" s="316">
        <v>2.6640406612761889</v>
      </c>
      <c r="H9" s="33"/>
      <c r="I9" s="52"/>
    </row>
    <row r="10" spans="1:19" x14ac:dyDescent="0.25">
      <c r="B10" s="288" t="s">
        <v>71</v>
      </c>
      <c r="C10" s="317">
        <v>2.7114620926108808</v>
      </c>
      <c r="H10" s="33"/>
      <c r="I10" s="52"/>
    </row>
    <row r="11" spans="1:19" x14ac:dyDescent="0.25">
      <c r="B11" s="289" t="s">
        <v>244</v>
      </c>
      <c r="C11" s="316">
        <v>3.142208950039449</v>
      </c>
      <c r="H11" s="33"/>
      <c r="I11" s="52"/>
    </row>
    <row r="12" spans="1:19" x14ac:dyDescent="0.25">
      <c r="B12" s="288" t="s">
        <v>59</v>
      </c>
      <c r="C12" s="317">
        <v>3.5736733788661361</v>
      </c>
      <c r="H12" s="33"/>
      <c r="I12" s="52"/>
    </row>
    <row r="13" spans="1:19" x14ac:dyDescent="0.25">
      <c r="B13" s="289" t="s">
        <v>68</v>
      </c>
      <c r="C13" s="316">
        <v>3.6536683850892628</v>
      </c>
      <c r="H13" s="33"/>
      <c r="I13" s="52"/>
    </row>
    <row r="14" spans="1:19" x14ac:dyDescent="0.25">
      <c r="B14" s="483" t="s">
        <v>23</v>
      </c>
      <c r="C14" s="484">
        <v>3.8878183295457642</v>
      </c>
      <c r="E14" s="64"/>
      <c r="H14" s="33"/>
      <c r="I14" s="52"/>
    </row>
    <row r="15" spans="1:19" x14ac:dyDescent="0.25">
      <c r="B15" s="289" t="s">
        <v>243</v>
      </c>
      <c r="C15" s="316">
        <v>3.9996628855567886</v>
      </c>
      <c r="H15" s="33"/>
      <c r="I15" s="52"/>
    </row>
    <row r="16" spans="1:19" x14ac:dyDescent="0.25">
      <c r="B16" s="288" t="s">
        <v>242</v>
      </c>
      <c r="C16" s="317">
        <v>4.0169741258662608</v>
      </c>
      <c r="H16" s="33"/>
      <c r="I16" s="52"/>
    </row>
    <row r="17" spans="1:19" x14ac:dyDescent="0.25">
      <c r="B17" s="289" t="s">
        <v>55</v>
      </c>
      <c r="C17" s="316">
        <v>4.1150098709032026</v>
      </c>
      <c r="H17" s="33"/>
      <c r="I17" s="52"/>
    </row>
    <row r="18" spans="1:19" ht="18.75" x14ac:dyDescent="0.3">
      <c r="B18" s="288" t="s">
        <v>69</v>
      </c>
      <c r="C18" s="317">
        <v>4.3843699161099527</v>
      </c>
      <c r="H18" s="36"/>
      <c r="I18" s="103"/>
    </row>
    <row r="19" spans="1:19" s="17" customFormat="1" x14ac:dyDescent="0.25">
      <c r="A19" s="7"/>
      <c r="B19" s="289" t="s">
        <v>57</v>
      </c>
      <c r="C19" s="316">
        <v>4.5057427996053994</v>
      </c>
      <c r="E19" s="33"/>
      <c r="F19" s="7"/>
      <c r="G19" s="7"/>
      <c r="H19" s="33"/>
      <c r="I19" s="52"/>
      <c r="J19" s="7"/>
      <c r="K19" s="7"/>
      <c r="L19" s="7"/>
      <c r="M19" s="7"/>
      <c r="N19" s="7"/>
      <c r="O19" s="7"/>
      <c r="P19" s="7"/>
      <c r="Q19" s="7"/>
      <c r="R19" s="7"/>
      <c r="S19" s="7"/>
    </row>
    <row r="20" spans="1:19" s="17" customFormat="1" x14ac:dyDescent="0.25">
      <c r="A20" s="7"/>
      <c r="B20" s="288" t="s">
        <v>50</v>
      </c>
      <c r="C20" s="317">
        <v>4.8652247634550418</v>
      </c>
      <c r="E20" s="33"/>
      <c r="F20" s="7"/>
      <c r="G20" s="7"/>
      <c r="H20" s="33"/>
      <c r="I20" s="52"/>
      <c r="J20" s="7"/>
      <c r="K20" s="7"/>
      <c r="L20" s="7"/>
      <c r="M20" s="7"/>
      <c r="N20" s="7"/>
      <c r="O20" s="7"/>
      <c r="P20" s="7"/>
      <c r="Q20" s="7"/>
      <c r="R20" s="7"/>
      <c r="S20" s="7"/>
    </row>
    <row r="21" spans="1:19" s="17" customFormat="1" ht="18.75" x14ac:dyDescent="0.3">
      <c r="A21" s="8"/>
      <c r="B21" s="289" t="s">
        <v>43</v>
      </c>
      <c r="C21" s="316">
        <v>4.9822234732104214</v>
      </c>
      <c r="E21" s="33"/>
      <c r="F21" s="7"/>
      <c r="G21" s="7"/>
      <c r="H21" s="33"/>
      <c r="I21" s="52"/>
      <c r="J21" s="7"/>
      <c r="K21" s="7"/>
      <c r="L21" s="7"/>
      <c r="M21" s="7"/>
      <c r="N21" s="7"/>
      <c r="O21" s="7"/>
      <c r="P21" s="7"/>
      <c r="Q21" s="7"/>
      <c r="R21" s="7"/>
      <c r="S21" s="7"/>
    </row>
    <row r="22" spans="1:19" s="17" customFormat="1" x14ac:dyDescent="0.25">
      <c r="A22" s="7"/>
      <c r="B22" s="288" t="s">
        <v>241</v>
      </c>
      <c r="C22" s="317">
        <v>4.9994356037854963</v>
      </c>
      <c r="E22" s="33"/>
      <c r="F22" s="7"/>
      <c r="G22" s="7"/>
      <c r="H22" s="33"/>
      <c r="I22" s="52"/>
      <c r="J22" s="7"/>
      <c r="K22" s="7"/>
      <c r="L22" s="7"/>
      <c r="M22" s="7"/>
      <c r="N22" s="7"/>
      <c r="O22" s="7"/>
      <c r="P22" s="7"/>
      <c r="Q22" s="7"/>
      <c r="R22" s="7"/>
      <c r="S22" s="7"/>
    </row>
    <row r="23" spans="1:19" s="17" customFormat="1" x14ac:dyDescent="0.25">
      <c r="A23" s="7"/>
      <c r="B23" s="289" t="s">
        <v>240</v>
      </c>
      <c r="C23" s="316">
        <v>5.3210890536845294</v>
      </c>
      <c r="E23" s="33"/>
      <c r="F23" s="7"/>
      <c r="G23" s="7"/>
      <c r="H23" s="33"/>
      <c r="I23" s="52"/>
      <c r="J23" s="7"/>
      <c r="K23" s="7"/>
      <c r="L23" s="7"/>
      <c r="M23" s="7"/>
      <c r="N23" s="7"/>
      <c r="O23" s="7"/>
      <c r="P23" s="7"/>
      <c r="Q23" s="7"/>
      <c r="R23" s="7"/>
      <c r="S23" s="7"/>
    </row>
    <row r="24" spans="1:19" s="17" customFormat="1" x14ac:dyDescent="0.25">
      <c r="A24" s="7"/>
      <c r="B24" s="288" t="s">
        <v>53</v>
      </c>
      <c r="C24" s="317">
        <v>5.6585193785916896</v>
      </c>
      <c r="E24" s="33"/>
      <c r="F24" s="7"/>
      <c r="G24" s="7"/>
      <c r="H24" s="33"/>
      <c r="I24" s="52"/>
      <c r="J24" s="7"/>
      <c r="K24" s="7"/>
      <c r="L24" s="7"/>
      <c r="M24" s="7"/>
      <c r="N24" s="7"/>
      <c r="O24" s="7"/>
      <c r="P24" s="7"/>
      <c r="Q24" s="7"/>
      <c r="R24" s="7"/>
      <c r="S24" s="7"/>
    </row>
    <row r="25" spans="1:19" s="17" customFormat="1" x14ac:dyDescent="0.25">
      <c r="A25" s="7"/>
      <c r="B25" s="289" t="s">
        <v>46</v>
      </c>
      <c r="C25" s="316">
        <v>5.7106621421406789</v>
      </c>
      <c r="E25" s="33"/>
      <c r="F25" s="7"/>
      <c r="G25" s="7"/>
      <c r="H25" s="33"/>
      <c r="I25" s="52"/>
      <c r="J25" s="7"/>
      <c r="K25" s="7"/>
      <c r="L25" s="7"/>
      <c r="M25" s="7"/>
      <c r="N25" s="7"/>
      <c r="O25" s="7"/>
      <c r="P25" s="7"/>
      <c r="Q25" s="7"/>
      <c r="R25" s="7"/>
      <c r="S25" s="7"/>
    </row>
    <row r="26" spans="1:19" s="17" customFormat="1" x14ac:dyDescent="0.25">
      <c r="A26" s="7"/>
      <c r="B26" s="288" t="s">
        <v>58</v>
      </c>
      <c r="C26" s="317">
        <v>5.7492633167311578</v>
      </c>
      <c r="E26" s="33"/>
      <c r="F26" s="7"/>
      <c r="G26" s="7"/>
      <c r="H26" s="33"/>
      <c r="I26" s="52"/>
      <c r="J26" s="7"/>
      <c r="K26" s="7"/>
      <c r="L26" s="7"/>
      <c r="M26" s="7"/>
      <c r="N26" s="7"/>
      <c r="O26" s="7"/>
      <c r="P26" s="7"/>
      <c r="Q26" s="7"/>
      <c r="R26" s="7"/>
      <c r="S26" s="7"/>
    </row>
    <row r="27" spans="1:19" s="17" customFormat="1" x14ac:dyDescent="0.25">
      <c r="A27" s="7"/>
      <c r="B27" s="289" t="s">
        <v>60</v>
      </c>
      <c r="C27" s="316">
        <v>5.8493961913608921</v>
      </c>
      <c r="E27" s="33"/>
      <c r="F27" s="7"/>
      <c r="G27" s="7"/>
      <c r="H27" s="33"/>
      <c r="I27" s="52"/>
      <c r="J27" s="7"/>
      <c r="K27" s="7"/>
      <c r="L27" s="7"/>
      <c r="M27" s="7"/>
      <c r="N27" s="7"/>
      <c r="O27" s="7"/>
      <c r="P27" s="7"/>
      <c r="Q27" s="7"/>
      <c r="R27" s="7"/>
      <c r="S27" s="7"/>
    </row>
    <row r="28" spans="1:19" s="17" customFormat="1" x14ac:dyDescent="0.25">
      <c r="A28" s="7"/>
      <c r="B28" s="288" t="s">
        <v>70</v>
      </c>
      <c r="C28" s="317">
        <v>6.0484527592576223</v>
      </c>
      <c r="E28" s="33"/>
      <c r="F28" s="7"/>
      <c r="G28" s="7"/>
      <c r="H28" s="33"/>
      <c r="I28" s="52"/>
      <c r="J28" s="7"/>
      <c r="K28" s="7"/>
      <c r="L28" s="7"/>
      <c r="M28" s="7"/>
      <c r="N28" s="7"/>
      <c r="O28" s="7"/>
      <c r="P28" s="7"/>
      <c r="Q28" s="7"/>
      <c r="R28" s="7"/>
      <c r="S28" s="7"/>
    </row>
    <row r="29" spans="1:19" s="17" customFormat="1" x14ac:dyDescent="0.25">
      <c r="A29" s="7"/>
      <c r="B29" s="289" t="s">
        <v>62</v>
      </c>
      <c r="C29" s="316">
        <v>6.2657957685229917</v>
      </c>
      <c r="E29" s="33"/>
      <c r="F29" s="7"/>
      <c r="G29" s="7"/>
      <c r="H29" s="33"/>
      <c r="I29" s="52"/>
      <c r="J29" s="7"/>
      <c r="K29" s="7"/>
      <c r="L29" s="7"/>
      <c r="M29" s="7"/>
      <c r="N29" s="7"/>
      <c r="O29" s="7"/>
      <c r="P29" s="7"/>
      <c r="Q29" s="7"/>
      <c r="R29" s="7"/>
      <c r="S29" s="7"/>
    </row>
    <row r="30" spans="1:19" s="17" customFormat="1" x14ac:dyDescent="0.25">
      <c r="A30" s="7"/>
      <c r="B30" s="288" t="s">
        <v>48</v>
      </c>
      <c r="C30" s="317">
        <v>6.4032692926207542</v>
      </c>
      <c r="E30" s="33"/>
      <c r="F30" s="7"/>
      <c r="G30" s="7"/>
      <c r="H30" s="33"/>
      <c r="I30" s="52"/>
      <c r="J30" s="7"/>
      <c r="K30" s="7"/>
      <c r="L30" s="7"/>
      <c r="M30" s="7"/>
      <c r="N30" s="7"/>
      <c r="O30" s="7"/>
      <c r="P30" s="7"/>
      <c r="Q30" s="7"/>
      <c r="R30" s="7"/>
      <c r="S30" s="7"/>
    </row>
    <row r="31" spans="1:19" s="17" customFormat="1" x14ac:dyDescent="0.25">
      <c r="A31" s="7"/>
      <c r="B31" s="289" t="s">
        <v>44</v>
      </c>
      <c r="C31" s="316">
        <v>6.7113569933962882</v>
      </c>
      <c r="E31" s="33"/>
      <c r="F31" s="7"/>
      <c r="G31" s="7"/>
      <c r="H31" s="33"/>
      <c r="I31" s="52"/>
      <c r="J31" s="7"/>
      <c r="K31" s="7"/>
      <c r="L31" s="7"/>
      <c r="M31" s="7"/>
      <c r="N31" s="7"/>
      <c r="O31" s="7"/>
      <c r="P31" s="7"/>
      <c r="Q31" s="7"/>
      <c r="R31" s="7"/>
      <c r="S31" s="7"/>
    </row>
    <row r="32" spans="1:19" s="17" customFormat="1" x14ac:dyDescent="0.25">
      <c r="A32" s="7"/>
      <c r="B32" s="288" t="s">
        <v>47</v>
      </c>
      <c r="C32" s="317">
        <v>6.9766862401475054</v>
      </c>
      <c r="E32" s="33"/>
      <c r="F32" s="7"/>
      <c r="G32" s="7"/>
      <c r="H32" s="33"/>
      <c r="I32" s="52"/>
      <c r="J32" s="7"/>
      <c r="K32" s="7"/>
      <c r="L32" s="7"/>
      <c r="M32" s="7"/>
      <c r="N32" s="7"/>
      <c r="O32" s="7"/>
      <c r="P32" s="7"/>
      <c r="Q32" s="7"/>
      <c r="R32" s="7"/>
      <c r="S32" s="7"/>
    </row>
    <row r="33" spans="1:19" s="17" customFormat="1" x14ac:dyDescent="0.25">
      <c r="A33" s="7"/>
      <c r="B33" s="289" t="s">
        <v>64</v>
      </c>
      <c r="C33" s="316">
        <v>7.0563900674253413</v>
      </c>
      <c r="E33" s="33"/>
      <c r="F33" s="7"/>
      <c r="G33" s="7"/>
      <c r="H33" s="33"/>
      <c r="I33" s="52"/>
      <c r="J33" s="7"/>
      <c r="K33" s="7"/>
      <c r="L33" s="7"/>
      <c r="M33" s="7"/>
      <c r="N33" s="7"/>
      <c r="O33" s="7"/>
      <c r="P33" s="7"/>
      <c r="Q33" s="7"/>
      <c r="R33" s="7"/>
      <c r="S33" s="7"/>
    </row>
    <row r="34" spans="1:19" s="17" customFormat="1" x14ac:dyDescent="0.25">
      <c r="A34" s="7"/>
      <c r="B34" s="288" t="s">
        <v>45</v>
      </c>
      <c r="C34" s="317">
        <v>7.2108110566880752</v>
      </c>
      <c r="E34" s="33"/>
      <c r="F34" s="7"/>
      <c r="G34" s="7"/>
      <c r="H34" s="33"/>
      <c r="I34" s="52"/>
      <c r="J34" s="7"/>
      <c r="K34" s="7"/>
      <c r="L34" s="7"/>
      <c r="M34" s="7"/>
      <c r="N34" s="7"/>
      <c r="O34" s="7"/>
      <c r="P34" s="7"/>
      <c r="Q34" s="7"/>
      <c r="R34" s="7"/>
      <c r="S34" s="7"/>
    </row>
    <row r="35" spans="1:19" s="17" customFormat="1" x14ac:dyDescent="0.25">
      <c r="A35" s="7"/>
      <c r="B35" s="289" t="s">
        <v>63</v>
      </c>
      <c r="C35" s="316">
        <v>7.4114067760960189</v>
      </c>
      <c r="E35" s="33"/>
      <c r="F35" s="7"/>
      <c r="G35" s="7"/>
      <c r="H35" s="33"/>
      <c r="I35" s="52"/>
      <c r="J35" s="7"/>
      <c r="K35" s="7"/>
      <c r="L35" s="7"/>
      <c r="M35" s="7"/>
      <c r="N35" s="7"/>
      <c r="O35" s="7"/>
      <c r="P35" s="7"/>
      <c r="Q35" s="7"/>
      <c r="R35" s="7"/>
      <c r="S35" s="7"/>
    </row>
    <row r="36" spans="1:19" s="17" customFormat="1" x14ac:dyDescent="0.25">
      <c r="A36" s="7"/>
      <c r="B36" s="288" t="s">
        <v>239</v>
      </c>
      <c r="C36" s="317">
        <v>7.6051083369206482</v>
      </c>
      <c r="E36" s="33"/>
      <c r="F36" s="7"/>
      <c r="G36" s="7"/>
      <c r="H36" s="33"/>
      <c r="I36" s="52"/>
      <c r="J36" s="7"/>
      <c r="K36" s="7"/>
      <c r="L36" s="7"/>
      <c r="M36" s="7"/>
      <c r="N36" s="7"/>
      <c r="O36" s="7"/>
      <c r="P36" s="7"/>
      <c r="Q36" s="7"/>
      <c r="R36" s="7"/>
      <c r="S36" s="7"/>
    </row>
    <row r="37" spans="1:19" s="17" customFormat="1" x14ac:dyDescent="0.25">
      <c r="A37" s="7"/>
      <c r="B37" s="289" t="s">
        <v>52</v>
      </c>
      <c r="C37" s="316">
        <v>8.4262221188488606</v>
      </c>
      <c r="E37" s="33"/>
      <c r="F37" s="7"/>
      <c r="G37" s="7"/>
      <c r="H37" s="33"/>
      <c r="I37" s="52"/>
      <c r="J37" s="7"/>
      <c r="K37" s="7"/>
      <c r="L37" s="7"/>
      <c r="M37" s="7"/>
      <c r="N37" s="7"/>
      <c r="O37" s="7"/>
      <c r="P37" s="7"/>
      <c r="Q37" s="7"/>
      <c r="R37" s="7"/>
      <c r="S37" s="7"/>
    </row>
    <row r="38" spans="1:19" s="17" customFormat="1" x14ac:dyDescent="0.25">
      <c r="A38" s="7"/>
      <c r="B38" s="288" t="s">
        <v>49</v>
      </c>
      <c r="C38" s="317">
        <v>8.7404150356587493</v>
      </c>
      <c r="E38" s="33"/>
      <c r="F38" s="7"/>
      <c r="G38" s="7"/>
      <c r="H38" s="33"/>
      <c r="I38" s="52"/>
      <c r="J38" s="7"/>
      <c r="K38" s="7"/>
      <c r="L38" s="7"/>
      <c r="M38" s="7"/>
      <c r="N38" s="7"/>
      <c r="O38" s="7"/>
      <c r="P38" s="7"/>
      <c r="Q38" s="7"/>
      <c r="R38" s="7"/>
      <c r="S38" s="7"/>
    </row>
    <row r="39" spans="1:19" s="17" customFormat="1" x14ac:dyDescent="0.25">
      <c r="A39" s="7"/>
      <c r="B39" s="289" t="s">
        <v>65</v>
      </c>
      <c r="C39" s="316">
        <v>9.6736817163067848</v>
      </c>
      <c r="E39" s="33"/>
      <c r="F39" s="7"/>
      <c r="G39" s="7"/>
      <c r="H39" s="33"/>
      <c r="I39" s="52"/>
      <c r="J39" s="7"/>
      <c r="K39" s="7"/>
      <c r="L39" s="7"/>
      <c r="M39" s="7"/>
      <c r="N39" s="7"/>
      <c r="O39" s="7"/>
      <c r="P39" s="7"/>
      <c r="Q39" s="7"/>
      <c r="R39" s="7"/>
      <c r="S39" s="7"/>
    </row>
    <row r="40" spans="1:19" s="17" customFormat="1" x14ac:dyDescent="0.25">
      <c r="A40" s="7"/>
      <c r="B40" s="288" t="s">
        <v>61</v>
      </c>
      <c r="C40" s="317">
        <v>9.696425513401433</v>
      </c>
      <c r="E40" s="33"/>
      <c r="F40" s="7"/>
      <c r="G40" s="7"/>
      <c r="H40" s="33"/>
      <c r="I40" s="52"/>
      <c r="J40" s="7"/>
      <c r="K40" s="7"/>
      <c r="L40" s="7"/>
      <c r="M40" s="7"/>
      <c r="N40" s="7"/>
      <c r="O40" s="7"/>
      <c r="P40" s="7"/>
      <c r="Q40" s="7"/>
      <c r="R40" s="7"/>
      <c r="S40" s="7"/>
    </row>
    <row r="41" spans="1:19" s="17" customFormat="1" x14ac:dyDescent="0.25">
      <c r="A41" s="7"/>
      <c r="B41" s="289" t="s">
        <v>51</v>
      </c>
      <c r="C41" s="316">
        <v>11.675003715031522</v>
      </c>
      <c r="E41" s="33"/>
      <c r="F41" s="7"/>
      <c r="G41" s="7"/>
      <c r="H41" s="33"/>
      <c r="I41" s="52"/>
      <c r="J41" s="7"/>
      <c r="K41" s="7"/>
      <c r="L41" s="7"/>
      <c r="M41" s="7"/>
      <c r="N41" s="7"/>
      <c r="O41" s="7"/>
      <c r="P41" s="7"/>
      <c r="Q41" s="7"/>
      <c r="R41" s="7"/>
      <c r="S41" s="7"/>
    </row>
    <row r="42" spans="1:19" s="17" customFormat="1" x14ac:dyDescent="0.25">
      <c r="A42" s="7"/>
      <c r="B42" s="288" t="s">
        <v>66</v>
      </c>
      <c r="C42" s="317">
        <v>14.062266655447173</v>
      </c>
      <c r="E42" s="33"/>
      <c r="F42" s="7"/>
      <c r="G42" s="7"/>
      <c r="H42" s="33"/>
      <c r="I42" s="52"/>
      <c r="J42" s="7"/>
      <c r="K42" s="7"/>
      <c r="L42" s="7"/>
      <c r="M42" s="7"/>
      <c r="N42" s="7"/>
      <c r="O42" s="7"/>
      <c r="P42" s="7"/>
      <c r="Q42" s="7"/>
      <c r="R42" s="7"/>
      <c r="S42" s="7"/>
    </row>
    <row r="43" spans="1:19" s="17" customFormat="1" x14ac:dyDescent="0.25">
      <c r="A43" s="7"/>
      <c r="B43" s="289" t="s">
        <v>54</v>
      </c>
      <c r="C43" s="316">
        <v>14.075488878368549</v>
      </c>
      <c r="E43" s="33"/>
      <c r="F43" s="7"/>
      <c r="G43" s="7"/>
      <c r="H43" s="33"/>
      <c r="I43" s="52"/>
      <c r="J43" s="7"/>
      <c r="K43" s="7"/>
      <c r="L43" s="7"/>
      <c r="M43" s="7"/>
      <c r="N43" s="7"/>
      <c r="O43" s="7"/>
      <c r="P43" s="7"/>
      <c r="Q43" s="7"/>
      <c r="R43" s="7"/>
      <c r="S43" s="7"/>
    </row>
    <row r="44" spans="1:19" s="17" customFormat="1" x14ac:dyDescent="0.25">
      <c r="A44" s="7"/>
      <c r="B44" s="344" t="s">
        <v>238</v>
      </c>
      <c r="C44" s="319">
        <v>23.400474996407407</v>
      </c>
      <c r="E44" s="33"/>
      <c r="F44" s="7"/>
      <c r="G44" s="7"/>
      <c r="H44" s="33"/>
      <c r="I44" s="52"/>
      <c r="J44" s="7"/>
      <c r="K44" s="7"/>
      <c r="L44" s="7"/>
      <c r="M44" s="7"/>
      <c r="N44" s="7"/>
      <c r="O44" s="7"/>
      <c r="P44" s="7"/>
      <c r="Q44" s="7"/>
      <c r="R44" s="7"/>
      <c r="S44" s="7"/>
    </row>
    <row r="45" spans="1:19" x14ac:dyDescent="0.25">
      <c r="B45" s="23" t="s">
        <v>208</v>
      </c>
    </row>
    <row r="46" spans="1:19" x14ac:dyDescent="0.25">
      <c r="B46" s="23" t="s">
        <v>252</v>
      </c>
    </row>
    <row r="49" spans="1:19" s="8" customFormat="1" ht="18.75" x14ac:dyDescent="0.3">
      <c r="A49" s="7"/>
      <c r="B49" s="10" t="s">
        <v>251</v>
      </c>
      <c r="C49" s="14"/>
      <c r="D49" s="158"/>
      <c r="E49" s="149"/>
      <c r="F49" s="155"/>
      <c r="G49" s="12"/>
      <c r="H49" s="7"/>
      <c r="I49" s="49"/>
      <c r="J49" s="12"/>
      <c r="K49" s="12"/>
      <c r="L49" s="12"/>
      <c r="M49" s="12"/>
      <c r="N49" s="12"/>
      <c r="O49" s="12"/>
      <c r="P49" s="12"/>
      <c r="Q49" s="13"/>
      <c r="R49" s="13"/>
      <c r="S49" s="13"/>
    </row>
    <row r="51" spans="1:19" s="63" customFormat="1" ht="30" x14ac:dyDescent="0.25">
      <c r="A51" s="7"/>
      <c r="B51" s="461"/>
      <c r="C51" s="485" t="s">
        <v>119</v>
      </c>
      <c r="D51" s="485" t="s">
        <v>120</v>
      </c>
      <c r="E51" s="315" t="s">
        <v>72</v>
      </c>
      <c r="H51" s="7"/>
      <c r="I51" s="49"/>
    </row>
    <row r="52" spans="1:19" x14ac:dyDescent="0.25">
      <c r="B52" s="473" t="s">
        <v>42</v>
      </c>
      <c r="C52" s="474">
        <v>11.7</v>
      </c>
      <c r="D52" s="474">
        <v>66.435599999999994</v>
      </c>
      <c r="E52" s="486">
        <v>176.11039864169211</v>
      </c>
      <c r="F52" s="111"/>
    </row>
    <row r="53" spans="1:19" x14ac:dyDescent="0.25">
      <c r="B53" s="289" t="s">
        <v>43</v>
      </c>
      <c r="C53" s="73">
        <v>4.3</v>
      </c>
      <c r="D53" s="73">
        <v>17.181083999999998</v>
      </c>
      <c r="E53" s="367">
        <v>250.27524456547678</v>
      </c>
    </row>
    <row r="54" spans="1:19" x14ac:dyDescent="0.25">
      <c r="B54" s="288" t="s">
        <v>49</v>
      </c>
      <c r="C54" s="255">
        <v>1.5</v>
      </c>
      <c r="D54" s="255">
        <v>5.7811899999999996</v>
      </c>
      <c r="E54" s="279">
        <v>259.46215225585047</v>
      </c>
    </row>
    <row r="55" spans="1:19" x14ac:dyDescent="0.25">
      <c r="B55" s="289" t="s">
        <v>48</v>
      </c>
      <c r="C55" s="73">
        <v>18.5</v>
      </c>
      <c r="D55" s="73">
        <v>66.918941000000004</v>
      </c>
      <c r="E55" s="367">
        <v>276.45386677592518</v>
      </c>
    </row>
    <row r="56" spans="1:19" x14ac:dyDescent="0.25">
      <c r="B56" s="288" t="s">
        <v>67</v>
      </c>
      <c r="C56" s="255">
        <v>13.4</v>
      </c>
      <c r="D56" s="255">
        <v>46.658447000000002</v>
      </c>
      <c r="E56" s="279">
        <v>287.19344216493101</v>
      </c>
    </row>
    <row r="57" spans="1:19" x14ac:dyDescent="0.25">
      <c r="B57" s="289" t="s">
        <v>68</v>
      </c>
      <c r="C57" s="73">
        <v>3.1</v>
      </c>
      <c r="D57" s="73">
        <v>10.291027</v>
      </c>
      <c r="E57" s="367">
        <v>301.23329770682756</v>
      </c>
    </row>
    <row r="58" spans="1:19" x14ac:dyDescent="0.25">
      <c r="B58" s="288" t="s">
        <v>71</v>
      </c>
      <c r="C58" s="255">
        <v>18.8</v>
      </c>
      <c r="D58" s="255">
        <v>60.483972999999999</v>
      </c>
      <c r="E58" s="279">
        <v>310.82614232368633</v>
      </c>
    </row>
    <row r="59" spans="1:19" x14ac:dyDescent="0.25">
      <c r="B59" s="289" t="s">
        <v>45</v>
      </c>
      <c r="C59" s="73">
        <v>29.1</v>
      </c>
      <c r="D59" s="73">
        <v>82.792350999999996</v>
      </c>
      <c r="E59" s="367">
        <v>351.48174497424287</v>
      </c>
    </row>
    <row r="60" spans="1:19" x14ac:dyDescent="0.25">
      <c r="B60" s="288" t="s">
        <v>53</v>
      </c>
      <c r="C60" s="255">
        <v>2</v>
      </c>
      <c r="D60" s="255">
        <v>5.4431200000000004</v>
      </c>
      <c r="E60" s="279">
        <v>367.43632328517469</v>
      </c>
    </row>
    <row r="61" spans="1:19" x14ac:dyDescent="0.25">
      <c r="B61" s="289" t="s">
        <v>63</v>
      </c>
      <c r="C61" s="73">
        <v>1.8</v>
      </c>
      <c r="D61" s="73">
        <v>4.8303919999999998</v>
      </c>
      <c r="E61" s="367">
        <v>372.64056416125237</v>
      </c>
    </row>
    <row r="62" spans="1:19" x14ac:dyDescent="0.25">
      <c r="B62" s="288" t="s">
        <v>54</v>
      </c>
      <c r="C62" s="255">
        <v>2.1</v>
      </c>
      <c r="D62" s="255">
        <v>5.5131300000000003</v>
      </c>
      <c r="E62" s="279">
        <v>380.90884851255095</v>
      </c>
    </row>
    <row r="63" spans="1:19" x14ac:dyDescent="0.25">
      <c r="B63" s="289" t="s">
        <v>79</v>
      </c>
      <c r="C63" s="73">
        <v>4.2</v>
      </c>
      <c r="D63" s="73">
        <v>10.610054999999999</v>
      </c>
      <c r="E63" s="367">
        <v>395.85091688968635</v>
      </c>
    </row>
    <row r="64" spans="1:19" x14ac:dyDescent="0.25">
      <c r="B64" s="288" t="s">
        <v>52</v>
      </c>
      <c r="C64" s="255">
        <v>18.399999999999999</v>
      </c>
      <c r="D64" s="255">
        <v>37.976686999999998</v>
      </c>
      <c r="E64" s="279">
        <v>484.5077718338095</v>
      </c>
    </row>
    <row r="65" spans="1:9" x14ac:dyDescent="0.25">
      <c r="B65" s="289" t="s">
        <v>44</v>
      </c>
      <c r="C65" s="73">
        <v>6.5</v>
      </c>
      <c r="D65" s="73">
        <v>11.398588999999999</v>
      </c>
      <c r="E65" s="367">
        <v>570.24601904674341</v>
      </c>
    </row>
    <row r="66" spans="1:9" x14ac:dyDescent="0.25">
      <c r="B66" s="344" t="s">
        <v>51</v>
      </c>
      <c r="C66" s="332">
        <v>5.7</v>
      </c>
      <c r="D66" s="332">
        <v>8.8222670000000001</v>
      </c>
      <c r="E66" s="280">
        <v>646.09243859883179</v>
      </c>
    </row>
    <row r="67" spans="1:9" s="39" customFormat="1" x14ac:dyDescent="0.25">
      <c r="A67" s="7"/>
      <c r="B67" s="487" t="s">
        <v>125</v>
      </c>
      <c r="C67" s="488">
        <v>141.1</v>
      </c>
      <c r="D67" s="488">
        <v>441.13685299999997</v>
      </c>
      <c r="E67" s="489">
        <v>319.85538963800883</v>
      </c>
      <c r="G67" s="45"/>
      <c r="I67" s="119"/>
    </row>
    <row r="68" spans="1:9" x14ac:dyDescent="0.25">
      <c r="B68" s="11" t="s">
        <v>232</v>
      </c>
    </row>
    <row r="70" spans="1:9" x14ac:dyDescent="0.25">
      <c r="E70" s="64"/>
    </row>
    <row r="74" spans="1:9" x14ac:dyDescent="0.25">
      <c r="B74" s="35" t="s">
        <v>290</v>
      </c>
      <c r="C74" s="33"/>
      <c r="D74" s="152"/>
      <c r="E74" s="144"/>
      <c r="F74" s="33"/>
      <c r="I74" s="7"/>
    </row>
    <row r="75" spans="1:9" x14ac:dyDescent="0.25">
      <c r="B75" s="35" t="s">
        <v>75</v>
      </c>
      <c r="C75" s="142"/>
      <c r="D75" s="145"/>
      <c r="E75" s="145"/>
      <c r="F75" s="33"/>
      <c r="I75" s="7"/>
    </row>
  </sheetData>
  <sortState xmlns:xlrd2="http://schemas.microsoft.com/office/spreadsheetml/2017/richdata2" ref="B8:C44">
    <sortCondition ref="C8:C44"/>
  </sortState>
  <hyperlinks>
    <hyperlink ref="B75" location="Content!A1" display="Back to content page" xr:uid="{31DD4A17-19EA-4B62-849A-D4A9369B137F}"/>
    <hyperlink ref="B74" location="'6.2'!A1" display="Back to top" xr:uid="{AE956C7E-BE5C-4266-8213-D53F4A7F06C7}"/>
  </hyperlinks>
  <pageMargins left="0.7" right="0.7" top="0.75" bottom="0.75" header="0.3" footer="0.3"/>
  <pageSetup paperSize="9" scale="79" orientation="portrait" r:id="rId1"/>
  <rowBreaks count="1" manualBreakCount="1">
    <brk id="47" min="1" max="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7A192-7AB3-4C54-9B4C-A8F854D393B1}">
  <dimension ref="A1:T29"/>
  <sheetViews>
    <sheetView showGridLines="0" zoomScale="90" zoomScaleNormal="90" workbookViewId="0">
      <selection activeCell="F42" sqref="F42"/>
    </sheetView>
  </sheetViews>
  <sheetFormatPr defaultColWidth="9.140625" defaultRowHeight="15" x14ac:dyDescent="0.25"/>
  <cols>
    <col min="1" max="1" width="2" style="7" customWidth="1"/>
    <col min="2" max="2" width="29.28515625" style="2" customWidth="1"/>
    <col min="3" max="3" width="21.42578125" style="166" customWidth="1"/>
    <col min="4" max="4" width="21.42578125" style="64" customWidth="1"/>
    <col min="5" max="5" width="18.5703125" style="2" customWidth="1"/>
    <col min="6" max="13" width="9.140625" style="2"/>
    <col min="14" max="14" width="9.140625" style="2" customWidth="1"/>
    <col min="15" max="16384" width="9.140625" style="2"/>
  </cols>
  <sheetData>
    <row r="1" spans="1:20" s="178" customFormat="1" ht="18.75" x14ac:dyDescent="0.3">
      <c r="A1" s="7"/>
      <c r="B1" s="182" t="s">
        <v>262</v>
      </c>
      <c r="C1" s="14"/>
      <c r="D1" s="176"/>
      <c r="E1" s="149"/>
      <c r="F1" s="12"/>
      <c r="G1" s="12"/>
      <c r="H1" s="12"/>
      <c r="I1" s="12"/>
      <c r="J1" s="12"/>
      <c r="K1" s="12"/>
      <c r="L1" s="12"/>
      <c r="M1" s="12"/>
      <c r="N1" s="12"/>
      <c r="O1" s="12"/>
      <c r="P1" s="12"/>
      <c r="Q1" s="12"/>
      <c r="R1" s="177"/>
      <c r="S1" s="177"/>
      <c r="T1" s="177"/>
    </row>
    <row r="3" spans="1:20" s="179" customFormat="1" ht="49.5" x14ac:dyDescent="0.35">
      <c r="A3" s="7"/>
      <c r="B3" s="314"/>
      <c r="C3" s="254" t="s">
        <v>363</v>
      </c>
      <c r="D3" s="254" t="s">
        <v>364</v>
      </c>
      <c r="E3" s="490" t="s">
        <v>365</v>
      </c>
      <c r="O3" s="180"/>
    </row>
    <row r="4" spans="1:20" ht="15" customHeight="1" x14ac:dyDescent="0.25">
      <c r="B4" s="328">
        <v>1990</v>
      </c>
      <c r="C4" s="494">
        <v>13363615.4196076</v>
      </c>
      <c r="D4" s="378">
        <v>972.54743714859399</v>
      </c>
      <c r="E4" s="330"/>
      <c r="O4" s="180"/>
    </row>
    <row r="5" spans="1:20" s="7" customFormat="1" ht="15" customHeight="1" x14ac:dyDescent="0.25">
      <c r="B5" s="289" t="s">
        <v>375</v>
      </c>
      <c r="C5" s="491" t="s">
        <v>375</v>
      </c>
      <c r="D5" s="491" t="s">
        <v>375</v>
      </c>
      <c r="E5" s="492"/>
      <c r="O5" s="499"/>
    </row>
    <row r="6" spans="1:20" ht="15" customHeight="1" x14ac:dyDescent="0.25">
      <c r="B6" s="286">
        <v>2004</v>
      </c>
      <c r="C6" s="496">
        <v>10069887.709414016</v>
      </c>
      <c r="D6" s="495">
        <v>830.28878701156736</v>
      </c>
      <c r="E6" s="497">
        <v>-0.14627425326842036</v>
      </c>
      <c r="O6" s="180"/>
    </row>
    <row r="7" spans="1:20" s="7" customFormat="1" ht="15" customHeight="1" x14ac:dyDescent="0.25">
      <c r="B7" s="284">
        <v>2005</v>
      </c>
      <c r="C7" s="500">
        <v>9517157.2968890388</v>
      </c>
      <c r="D7" s="65">
        <v>821.54633858653847</v>
      </c>
      <c r="E7" s="493">
        <v>-0.15526347897720516</v>
      </c>
      <c r="O7" s="499"/>
    </row>
    <row r="8" spans="1:20" ht="15" customHeight="1" x14ac:dyDescent="0.25">
      <c r="B8" s="286">
        <v>2006</v>
      </c>
      <c r="C8" s="496">
        <v>9463112.159826979</v>
      </c>
      <c r="D8" s="249">
        <v>818.12655925039257</v>
      </c>
      <c r="E8" s="497">
        <v>-0.15877979006447962</v>
      </c>
      <c r="O8" s="180"/>
    </row>
    <row r="9" spans="1:20" s="7" customFormat="1" ht="15" customHeight="1" x14ac:dyDescent="0.25">
      <c r="B9" s="284">
        <v>2007</v>
      </c>
      <c r="C9" s="500">
        <v>9638967.8767893519</v>
      </c>
      <c r="D9" s="65">
        <v>819.10770268911858</v>
      </c>
      <c r="E9" s="493">
        <v>-0.15777095141944386</v>
      </c>
      <c r="O9" s="111"/>
    </row>
    <row r="10" spans="1:20" ht="15" customHeight="1" x14ac:dyDescent="0.25">
      <c r="B10" s="286">
        <v>2008</v>
      </c>
      <c r="C10" s="496">
        <v>8026436.0093476288</v>
      </c>
      <c r="D10" s="249">
        <v>776.83015331597051</v>
      </c>
      <c r="E10" s="497">
        <v>-0.20124188945111599</v>
      </c>
    </row>
    <row r="11" spans="1:20" s="7" customFormat="1" ht="15" customHeight="1" x14ac:dyDescent="0.25">
      <c r="B11" s="289">
        <v>2009</v>
      </c>
      <c r="C11" s="349">
        <v>5621000</v>
      </c>
      <c r="D11" s="65">
        <v>710.46430554310109</v>
      </c>
      <c r="E11" s="493">
        <v>-0.26948107783193886</v>
      </c>
    </row>
    <row r="12" spans="1:20" ht="15" customHeight="1" x14ac:dyDescent="0.25">
      <c r="B12" s="286">
        <v>2010</v>
      </c>
      <c r="C12" s="496">
        <v>5741306</v>
      </c>
      <c r="D12" s="249">
        <v>716.00391451673954</v>
      </c>
      <c r="E12" s="497">
        <v>-0.2637850996595219</v>
      </c>
    </row>
    <row r="13" spans="1:20" s="7" customFormat="1" ht="15" customHeight="1" x14ac:dyDescent="0.25">
      <c r="B13" s="289">
        <v>2011</v>
      </c>
      <c r="C13" s="349">
        <v>6081341</v>
      </c>
      <c r="D13" s="65">
        <v>694.40692749127777</v>
      </c>
      <c r="E13" s="493">
        <v>-0.2859917151936513</v>
      </c>
      <c r="L13" s="501"/>
    </row>
    <row r="14" spans="1:20" ht="15" customHeight="1" x14ac:dyDescent="0.25">
      <c r="B14" s="286">
        <v>2012</v>
      </c>
      <c r="C14" s="496">
        <v>5539659</v>
      </c>
      <c r="D14" s="249">
        <v>684.87465774881719</v>
      </c>
      <c r="E14" s="497">
        <v>-0.29579305688491953</v>
      </c>
      <c r="L14" s="181"/>
    </row>
    <row r="15" spans="1:20" s="7" customFormat="1" ht="15" customHeight="1" x14ac:dyDescent="0.25">
      <c r="B15" s="284">
        <v>2013</v>
      </c>
      <c r="C15" s="500">
        <v>5971693</v>
      </c>
      <c r="D15" s="65">
        <v>693.43164431271953</v>
      </c>
      <c r="E15" s="493">
        <v>-0.28699452815814552</v>
      </c>
      <c r="L15" s="501"/>
    </row>
    <row r="16" spans="1:20" ht="15" customHeight="1" x14ac:dyDescent="0.25">
      <c r="B16" s="288">
        <v>2014</v>
      </c>
      <c r="C16" s="348">
        <v>6205452</v>
      </c>
      <c r="D16" s="249">
        <v>680.43975965123707</v>
      </c>
      <c r="E16" s="497">
        <v>-0.30035314097766341</v>
      </c>
      <c r="L16" s="181"/>
    </row>
    <row r="17" spans="1:12" s="7" customFormat="1" ht="15" customHeight="1" x14ac:dyDescent="0.3">
      <c r="A17" s="8"/>
      <c r="B17" s="289">
        <v>2015</v>
      </c>
      <c r="C17" s="349">
        <v>6543111</v>
      </c>
      <c r="D17" s="65">
        <v>709.37956279702269</v>
      </c>
      <c r="E17" s="493">
        <v>-0.27059644013165218</v>
      </c>
      <c r="L17" s="501"/>
    </row>
    <row r="18" spans="1:12" ht="15" customHeight="1" x14ac:dyDescent="0.25">
      <c r="B18" s="288">
        <v>2016</v>
      </c>
      <c r="C18" s="348">
        <v>6819287.4170291284</v>
      </c>
      <c r="D18" s="249">
        <v>695.62241678860494</v>
      </c>
      <c r="E18" s="497">
        <v>-0.28474191569709328</v>
      </c>
      <c r="L18" s="181"/>
    </row>
    <row r="19" spans="1:12" s="7" customFormat="1" ht="15" customHeight="1" x14ac:dyDescent="0.25">
      <c r="B19" s="289">
        <v>2017</v>
      </c>
      <c r="C19" s="349">
        <v>6559680</v>
      </c>
      <c r="D19" s="65">
        <v>692.05599308648732</v>
      </c>
      <c r="E19" s="493">
        <v>-0.28840901055117463</v>
      </c>
      <c r="L19" s="501"/>
    </row>
    <row r="20" spans="1:12" ht="15" customHeight="1" x14ac:dyDescent="0.25">
      <c r="B20" s="344">
        <v>2018</v>
      </c>
      <c r="C20" s="362">
        <v>6517097</v>
      </c>
      <c r="D20" s="268">
        <v>697.22040069300954</v>
      </c>
      <c r="E20" s="498">
        <v>-0.28309882473477499</v>
      </c>
      <c r="L20" s="181"/>
    </row>
    <row r="21" spans="1:12" x14ac:dyDescent="0.25">
      <c r="B21" s="2" t="s">
        <v>9</v>
      </c>
    </row>
    <row r="23" spans="1:12" s="7" customFormat="1" x14ac:dyDescent="0.25">
      <c r="B23" s="35" t="s">
        <v>290</v>
      </c>
      <c r="C23" s="33"/>
      <c r="D23" s="152"/>
      <c r="E23" s="144"/>
      <c r="F23" s="33"/>
    </row>
    <row r="24" spans="1:12" s="7" customFormat="1" x14ac:dyDescent="0.25">
      <c r="B24" s="35" t="s">
        <v>75</v>
      </c>
      <c r="C24" s="142"/>
      <c r="D24" s="145"/>
      <c r="E24" s="145"/>
      <c r="F24" s="33"/>
    </row>
    <row r="29" spans="1:12" x14ac:dyDescent="0.25">
      <c r="D29" s="166"/>
    </row>
  </sheetData>
  <hyperlinks>
    <hyperlink ref="B24" location="Content!A1" display="Back to content page" xr:uid="{C26DFB52-4460-4F5A-A148-FCE20F8FAC9B}"/>
    <hyperlink ref="B23" location="'6.3'!A1" display="Back to top" xr:uid="{B5AAEFBC-E95B-480B-BCC7-CA4FD9C35AA9}"/>
  </hyperlinks>
  <pageMargins left="0.7" right="0.7" top="0.75" bottom="0.75" header="0.3" footer="0.3"/>
  <pageSetup paperSize="9" scale="71"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6A630-521D-43DC-A11B-99258253D6A0}">
  <dimension ref="A1:E18"/>
  <sheetViews>
    <sheetView showGridLines="0" workbookViewId="0">
      <selection activeCell="B1" sqref="B1:B15"/>
    </sheetView>
  </sheetViews>
  <sheetFormatPr defaultRowHeight="15" x14ac:dyDescent="0.25"/>
  <cols>
    <col min="1" max="1" width="2" style="7" customWidth="1"/>
    <col min="2" max="2" width="139.85546875" bestFit="1" customWidth="1"/>
  </cols>
  <sheetData>
    <row r="1" spans="1:2" ht="18.75" x14ac:dyDescent="0.3">
      <c r="B1" s="518" t="s">
        <v>380</v>
      </c>
    </row>
    <row r="2" spans="1:2" s="2" customFormat="1" x14ac:dyDescent="0.25">
      <c r="A2" s="7"/>
      <c r="B2" s="519" t="s">
        <v>381</v>
      </c>
    </row>
    <row r="3" spans="1:2" s="7" customFormat="1" x14ac:dyDescent="0.25">
      <c r="B3" s="520" t="s">
        <v>382</v>
      </c>
    </row>
    <row r="4" spans="1:2" s="2" customFormat="1" x14ac:dyDescent="0.25">
      <c r="A4" s="7"/>
      <c r="B4" s="521" t="s">
        <v>376</v>
      </c>
    </row>
    <row r="5" spans="1:2" s="7" customFormat="1" x14ac:dyDescent="0.25">
      <c r="B5" s="520" t="s">
        <v>377</v>
      </c>
    </row>
    <row r="6" spans="1:2" s="2" customFormat="1" x14ac:dyDescent="0.25">
      <c r="A6" s="7"/>
      <c r="B6" s="521" t="s">
        <v>383</v>
      </c>
    </row>
    <row r="7" spans="1:2" s="7" customFormat="1" x14ac:dyDescent="0.25">
      <c r="B7" s="520" t="s">
        <v>378</v>
      </c>
    </row>
    <row r="8" spans="1:2" s="2" customFormat="1" x14ac:dyDescent="0.25">
      <c r="A8" s="7"/>
      <c r="B8" s="521" t="s">
        <v>384</v>
      </c>
    </row>
    <row r="9" spans="1:2" s="7" customFormat="1" x14ac:dyDescent="0.25">
      <c r="B9" s="520" t="s">
        <v>385</v>
      </c>
    </row>
    <row r="10" spans="1:2" s="2" customFormat="1" x14ac:dyDescent="0.25">
      <c r="A10" s="7"/>
      <c r="B10" s="521" t="s">
        <v>386</v>
      </c>
    </row>
    <row r="11" spans="1:2" s="7" customFormat="1" x14ac:dyDescent="0.25">
      <c r="B11" s="520" t="s">
        <v>387</v>
      </c>
    </row>
    <row r="12" spans="1:2" s="2" customFormat="1" x14ac:dyDescent="0.25">
      <c r="A12" s="7"/>
      <c r="B12" s="521" t="s">
        <v>388</v>
      </c>
    </row>
    <row r="13" spans="1:2" s="7" customFormat="1" x14ac:dyDescent="0.25">
      <c r="B13" s="520" t="s">
        <v>389</v>
      </c>
    </row>
    <row r="14" spans="1:2" s="2" customFormat="1" x14ac:dyDescent="0.25">
      <c r="A14" s="7"/>
      <c r="B14" s="521" t="s">
        <v>390</v>
      </c>
    </row>
    <row r="15" spans="1:2" s="7" customFormat="1" x14ac:dyDescent="0.25">
      <c r="B15" s="522" t="s">
        <v>379</v>
      </c>
    </row>
    <row r="16" spans="1:2" s="2" customFormat="1" x14ac:dyDescent="0.25">
      <c r="A16" s="7"/>
    </row>
    <row r="17" spans="1:5" s="7" customFormat="1" x14ac:dyDescent="0.25">
      <c r="B17" s="35" t="s">
        <v>75</v>
      </c>
      <c r="C17" s="145"/>
      <c r="D17" s="145"/>
      <c r="E17" s="33"/>
    </row>
    <row r="18" spans="1:5" s="2" customFormat="1" x14ac:dyDescent="0.25">
      <c r="A18" s="7"/>
    </row>
  </sheetData>
  <hyperlinks>
    <hyperlink ref="B17" location="Content!A1" display="Back to content page" xr:uid="{5B48D81B-BC8B-4D56-9BD0-6AF69AF8AED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14"/>
  <sheetViews>
    <sheetView showGridLines="0" zoomScale="90" zoomScaleNormal="90" workbookViewId="0">
      <selection activeCell="F42" sqref="F42"/>
    </sheetView>
  </sheetViews>
  <sheetFormatPr defaultColWidth="9.140625" defaultRowHeight="15" x14ac:dyDescent="0.25"/>
  <cols>
    <col min="1" max="1" width="2" style="7" customWidth="1"/>
    <col min="2" max="2" width="27.28515625" style="7" customWidth="1"/>
    <col min="3" max="3" width="14.85546875" style="9" customWidth="1"/>
    <col min="4" max="4" width="16.140625" style="7" customWidth="1"/>
    <col min="5" max="16384" width="9.140625" style="7"/>
  </cols>
  <sheetData>
    <row r="1" spans="2:9" s="8" customFormat="1" ht="18.75" x14ac:dyDescent="0.3">
      <c r="B1" s="150" t="s">
        <v>291</v>
      </c>
      <c r="D1" s="18"/>
      <c r="E1" s="19"/>
      <c r="F1" s="19"/>
    </row>
    <row r="2" spans="2:9" x14ac:dyDescent="0.25">
      <c r="B2" s="34"/>
      <c r="C2" s="42"/>
      <c r="D2" s="34"/>
    </row>
    <row r="3" spans="2:9" s="39" customFormat="1" x14ac:dyDescent="0.25">
      <c r="B3" s="274"/>
      <c r="C3" s="275">
        <v>2019</v>
      </c>
      <c r="D3" s="50"/>
      <c r="E3" s="38"/>
      <c r="F3" s="38"/>
      <c r="G3" s="38"/>
      <c r="H3" s="38"/>
      <c r="I3" s="38"/>
    </row>
    <row r="4" spans="2:9" x14ac:dyDescent="0.25">
      <c r="B4" s="276" t="s">
        <v>151</v>
      </c>
      <c r="C4" s="277">
        <v>198.77165587411938</v>
      </c>
      <c r="D4" s="99"/>
      <c r="E4" s="38"/>
      <c r="G4" s="33"/>
      <c r="H4" s="33"/>
      <c r="I4" s="33"/>
    </row>
    <row r="5" spans="2:9" ht="17.25" x14ac:dyDescent="0.25">
      <c r="B5" s="366" t="s">
        <v>234</v>
      </c>
      <c r="C5" s="367">
        <v>39.883158466118218</v>
      </c>
      <c r="D5" s="99"/>
      <c r="E5" s="38"/>
      <c r="G5" s="33"/>
      <c r="H5" s="33"/>
      <c r="I5" s="33"/>
    </row>
    <row r="6" spans="2:9" x14ac:dyDescent="0.25">
      <c r="B6" s="278" t="s">
        <v>164</v>
      </c>
      <c r="C6" s="279">
        <v>48.743000000000002</v>
      </c>
      <c r="D6" s="99"/>
      <c r="E6" s="38"/>
      <c r="G6" s="33"/>
      <c r="H6" s="33"/>
      <c r="I6" s="33"/>
    </row>
    <row r="7" spans="2:9" x14ac:dyDescent="0.25">
      <c r="B7" s="368" t="s">
        <v>165</v>
      </c>
      <c r="C7" s="369">
        <v>2.1659999999999999</v>
      </c>
      <c r="D7" s="99"/>
      <c r="E7" s="38"/>
      <c r="G7" s="33"/>
      <c r="H7" s="33"/>
      <c r="I7" s="33"/>
    </row>
    <row r="8" spans="2:9" s="39" customFormat="1" x14ac:dyDescent="0.25">
      <c r="B8" s="272" t="s">
        <v>292</v>
      </c>
      <c r="C8" s="273">
        <v>289.56381434023757</v>
      </c>
      <c r="D8" s="50"/>
      <c r="E8" s="38"/>
      <c r="F8" s="38"/>
      <c r="G8" s="38"/>
      <c r="H8" s="38"/>
      <c r="I8" s="38"/>
    </row>
    <row r="9" spans="2:9" s="112" customFormat="1" x14ac:dyDescent="0.25">
      <c r="B9" s="112" t="s">
        <v>205</v>
      </c>
      <c r="C9" s="9"/>
      <c r="D9" s="140"/>
    </row>
    <row r="10" spans="2:9" x14ac:dyDescent="0.25">
      <c r="B10" s="7" t="s">
        <v>233</v>
      </c>
    </row>
    <row r="12" spans="2:9" x14ac:dyDescent="0.25">
      <c r="C12" s="17"/>
    </row>
    <row r="13" spans="2:9" x14ac:dyDescent="0.25">
      <c r="B13" s="35" t="s">
        <v>290</v>
      </c>
      <c r="C13" s="7"/>
      <c r="D13" s="32"/>
      <c r="E13" s="33"/>
      <c r="F13" s="33"/>
    </row>
    <row r="14" spans="2:9" x14ac:dyDescent="0.25">
      <c r="B14" s="35" t="s">
        <v>75</v>
      </c>
      <c r="C14" s="7"/>
      <c r="D14" s="32"/>
      <c r="E14" s="33"/>
      <c r="F14" s="33"/>
    </row>
  </sheetData>
  <hyperlinks>
    <hyperlink ref="B14" location="Content!A1" display="Back to content page" xr:uid="{3F9B10E7-8561-41EC-88E8-36A2CDDC0ADB}"/>
    <hyperlink ref="B13" location="'2.1'!A1" display="Back to top" xr:uid="{8C732551-DE55-4137-8AA3-FC41A6BA71AF}"/>
  </hyperlinks>
  <pageMargins left="0.7" right="0.7" top="0.75" bottom="0.75" header="0.3" footer="0.3"/>
  <pageSetup paperSize="9" scale="63"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2"/>
  <sheetViews>
    <sheetView showGridLines="0" zoomScaleNormal="100" workbookViewId="0">
      <selection activeCell="C40" sqref="C40"/>
    </sheetView>
  </sheetViews>
  <sheetFormatPr defaultColWidth="9.140625" defaultRowHeight="15" x14ac:dyDescent="0.25"/>
  <cols>
    <col min="1" max="1" width="2" style="7" customWidth="1"/>
    <col min="2" max="2" width="56" style="7" bestFit="1" customWidth="1"/>
    <col min="3" max="3" width="10.5703125" style="33" bestFit="1" customWidth="1"/>
    <col min="4" max="16384" width="9.140625" style="7"/>
  </cols>
  <sheetData>
    <row r="1" spans="1:11" s="8" customFormat="1" ht="18.75" x14ac:dyDescent="0.3">
      <c r="B1" s="150" t="s">
        <v>320</v>
      </c>
      <c r="C1" s="19"/>
    </row>
    <row r="2" spans="1:11" s="8" customFormat="1" ht="14.25" customHeight="1" x14ac:dyDescent="0.3">
      <c r="A2" s="7"/>
      <c r="B2" s="20"/>
      <c r="C2" s="19"/>
    </row>
    <row r="3" spans="1:11" x14ac:dyDescent="0.25">
      <c r="A3" s="39"/>
      <c r="B3" s="238"/>
      <c r="C3" s="239">
        <v>2010</v>
      </c>
      <c r="D3" s="239">
        <v>2011</v>
      </c>
      <c r="E3" s="239">
        <v>2012</v>
      </c>
      <c r="F3" s="239">
        <v>2013</v>
      </c>
      <c r="G3" s="239">
        <v>2014</v>
      </c>
      <c r="H3" s="239">
        <v>2015</v>
      </c>
      <c r="I3" s="239">
        <v>2016</v>
      </c>
      <c r="J3" s="239">
        <v>2017</v>
      </c>
      <c r="K3" s="240">
        <v>2018</v>
      </c>
    </row>
    <row r="4" spans="1:11" s="39" customFormat="1" x14ac:dyDescent="0.25">
      <c r="A4" s="7"/>
      <c r="B4" s="210" t="s">
        <v>212</v>
      </c>
      <c r="C4" s="211">
        <v>794.53591880715908</v>
      </c>
      <c r="D4" s="211">
        <v>870.63339290727356</v>
      </c>
      <c r="E4" s="211">
        <v>1203.2184597182072</v>
      </c>
      <c r="F4" s="211">
        <v>1244.7325532505615</v>
      </c>
      <c r="G4" s="211">
        <v>1276.3059015076851</v>
      </c>
      <c r="H4" s="211">
        <v>1439.2149686061321</v>
      </c>
      <c r="I4" s="211">
        <v>1531.9197271135622</v>
      </c>
      <c r="J4" s="211">
        <v>1402.5627342612686</v>
      </c>
      <c r="K4" s="212">
        <v>1316.2072934231983</v>
      </c>
    </row>
    <row r="5" spans="1:11" x14ac:dyDescent="0.25">
      <c r="B5" s="213" t="s">
        <v>301</v>
      </c>
      <c r="C5" s="214">
        <v>304.97199686719568</v>
      </c>
      <c r="D5" s="214">
        <v>183.28201401465654</v>
      </c>
      <c r="E5" s="214">
        <v>386.85932188935323</v>
      </c>
      <c r="F5" s="214">
        <v>520.31278905238321</v>
      </c>
      <c r="G5" s="214">
        <v>613.58286373372869</v>
      </c>
      <c r="H5" s="214">
        <v>723.7087141665894</v>
      </c>
      <c r="I5" s="214">
        <v>727.59117216227867</v>
      </c>
      <c r="J5" s="214">
        <v>729.71012202549866</v>
      </c>
      <c r="K5" s="215">
        <v>680.34299724736093</v>
      </c>
    </row>
    <row r="6" spans="1:11" x14ac:dyDescent="0.25">
      <c r="B6" s="213" t="s">
        <v>302</v>
      </c>
      <c r="C6" s="214">
        <v>488.89324557426437</v>
      </c>
      <c r="D6" s="214">
        <v>680.37075326073102</v>
      </c>
      <c r="E6" s="214">
        <v>810.84250216167948</v>
      </c>
      <c r="F6" s="214">
        <v>724.41976419817843</v>
      </c>
      <c r="G6" s="214">
        <v>659.26344801604125</v>
      </c>
      <c r="H6" s="214">
        <v>699.90616300833756</v>
      </c>
      <c r="I6" s="214">
        <v>799.38721229506677</v>
      </c>
      <c r="J6" s="214">
        <v>659.78844536455983</v>
      </c>
      <c r="K6" s="215">
        <v>635.86429617583747</v>
      </c>
    </row>
    <row r="7" spans="1:11" x14ac:dyDescent="0.25">
      <c r="A7" s="39"/>
      <c r="B7" s="213" t="s">
        <v>303</v>
      </c>
      <c r="C7" s="214">
        <v>0.67067636569896749</v>
      </c>
      <c r="D7" s="214">
        <v>6.9806256318860376</v>
      </c>
      <c r="E7" s="214">
        <v>5.5166356671745742</v>
      </c>
      <c r="F7" s="214">
        <v>0</v>
      </c>
      <c r="G7" s="214">
        <v>3.4595897579151695</v>
      </c>
      <c r="H7" s="214">
        <v>15.600091431205056</v>
      </c>
      <c r="I7" s="214">
        <v>4.9413426562167819</v>
      </c>
      <c r="J7" s="214">
        <v>13.064166871210061</v>
      </c>
      <c r="K7" s="215">
        <v>0</v>
      </c>
    </row>
    <row r="8" spans="1:11" s="39" customFormat="1" x14ac:dyDescent="0.25">
      <c r="A8" s="7"/>
      <c r="B8" s="216" t="s">
        <v>101</v>
      </c>
      <c r="C8" s="217">
        <v>2612.2869173050367</v>
      </c>
      <c r="D8" s="217">
        <v>2181.5410890228741</v>
      </c>
      <c r="E8" s="217">
        <v>2549.0080808080811</v>
      </c>
      <c r="F8" s="217">
        <v>2776.0624838830195</v>
      </c>
      <c r="G8" s="217">
        <v>3029.9460062563821</v>
      </c>
      <c r="H8" s="217">
        <v>3325.0422601984847</v>
      </c>
      <c r="I8" s="217">
        <v>3364.9917651514966</v>
      </c>
      <c r="J8" s="217">
        <v>3049.1375453849655</v>
      </c>
      <c r="K8" s="218">
        <v>2912.8961247567354</v>
      </c>
    </row>
    <row r="9" spans="1:11" x14ac:dyDescent="0.25">
      <c r="B9" s="219" t="s">
        <v>295</v>
      </c>
      <c r="C9" s="220">
        <v>351.24078748107019</v>
      </c>
      <c r="D9" s="220">
        <v>273.22372284204346</v>
      </c>
      <c r="E9" s="220">
        <v>326.60875420875419</v>
      </c>
      <c r="F9" s="220">
        <v>165.27066246056782</v>
      </c>
      <c r="G9" s="220">
        <v>776.87858212359197</v>
      </c>
      <c r="H9" s="220">
        <v>141.11016621569385</v>
      </c>
      <c r="I9" s="220">
        <v>206.54886404615939</v>
      </c>
      <c r="J9" s="220">
        <v>265.11799410029499</v>
      </c>
      <c r="K9" s="221">
        <v>246.7434554973822</v>
      </c>
    </row>
    <row r="10" spans="1:11" x14ac:dyDescent="0.25">
      <c r="B10" s="219" t="s">
        <v>296</v>
      </c>
      <c r="C10" s="220">
        <v>1227.0166582534073</v>
      </c>
      <c r="D10" s="220">
        <v>1111.10980622431</v>
      </c>
      <c r="E10" s="220">
        <v>1201.9865319865321</v>
      </c>
      <c r="F10" s="220">
        <v>1106.81261829653</v>
      </c>
      <c r="G10" s="220">
        <v>1211.2964015151515</v>
      </c>
      <c r="H10" s="220">
        <v>1162.9424043293391</v>
      </c>
      <c r="I10" s="220">
        <v>1273.7179949513163</v>
      </c>
      <c r="J10" s="220">
        <v>1189.8495575221239</v>
      </c>
      <c r="K10" s="221">
        <v>1162.5759162303666</v>
      </c>
    </row>
    <row r="11" spans="1:11" x14ac:dyDescent="0.25">
      <c r="B11" s="219" t="s">
        <v>297</v>
      </c>
      <c r="C11" s="222">
        <v>415.20848056537102</v>
      </c>
      <c r="D11" s="222">
        <v>301.15325895478566</v>
      </c>
      <c r="E11" s="222">
        <v>482.45252525252528</v>
      </c>
      <c r="F11" s="222">
        <v>919.83974763406945</v>
      </c>
      <c r="G11" s="222">
        <v>498.69374082778046</v>
      </c>
      <c r="H11" s="222">
        <v>1375.824120603015</v>
      </c>
      <c r="I11" s="222">
        <v>1183.0659935088352</v>
      </c>
      <c r="J11" s="222">
        <v>921.55014749262534</v>
      </c>
      <c r="K11" s="223">
        <v>888.81675392670161</v>
      </c>
    </row>
    <row r="12" spans="1:11" x14ac:dyDescent="0.25">
      <c r="B12" s="219" t="s">
        <v>298</v>
      </c>
      <c r="C12" s="220">
        <v>43.03281171125694</v>
      </c>
      <c r="D12" s="220">
        <v>51.001761597181442</v>
      </c>
      <c r="E12" s="220">
        <v>58.026936026936028</v>
      </c>
      <c r="F12" s="220">
        <v>81.800630914826499</v>
      </c>
      <c r="G12" s="220">
        <v>77.687858212359188</v>
      </c>
      <c r="H12" s="220">
        <v>46.225744105141089</v>
      </c>
      <c r="I12" s="220">
        <v>57.374684457266497</v>
      </c>
      <c r="J12" s="220">
        <v>64.688790560471972</v>
      </c>
      <c r="K12" s="221">
        <v>50.42931937172775</v>
      </c>
    </row>
    <row r="13" spans="1:11" x14ac:dyDescent="0.25">
      <c r="B13" s="219" t="s">
        <v>299</v>
      </c>
      <c r="C13" s="220">
        <v>267.39389131297105</v>
      </c>
      <c r="D13" s="220">
        <v>165.55954465849388</v>
      </c>
      <c r="E13" s="220">
        <v>218.68266666666668</v>
      </c>
      <c r="F13" s="220">
        <v>204.8058771148709</v>
      </c>
      <c r="G13" s="220">
        <v>189.57871851530376</v>
      </c>
      <c r="H13" s="220">
        <v>243.39387308533918</v>
      </c>
      <c r="I13" s="220">
        <v>293.53489932885907</v>
      </c>
      <c r="J13" s="220">
        <v>312.73376423514929</v>
      </c>
      <c r="K13" s="221">
        <v>307.55664421310473</v>
      </c>
    </row>
    <row r="14" spans="1:11" x14ac:dyDescent="0.25">
      <c r="B14" s="219" t="s">
        <v>300</v>
      </c>
      <c r="C14" s="220">
        <v>308.39428798095992</v>
      </c>
      <c r="D14" s="220">
        <v>279.49299474605954</v>
      </c>
      <c r="E14" s="220">
        <v>261.25066666666669</v>
      </c>
      <c r="F14" s="220">
        <v>297.53294746215494</v>
      </c>
      <c r="G14" s="220">
        <v>275.81070506219544</v>
      </c>
      <c r="H14" s="220">
        <v>355.54595185995623</v>
      </c>
      <c r="I14" s="220">
        <v>350.74932885906043</v>
      </c>
      <c r="J14" s="220">
        <v>295.19729147429979</v>
      </c>
      <c r="K14" s="221">
        <v>256.77403551745255</v>
      </c>
    </row>
    <row r="15" spans="1:11" s="39" customFormat="1" x14ac:dyDescent="0.25">
      <c r="A15" s="7"/>
      <c r="B15" s="224" t="s">
        <v>213</v>
      </c>
      <c r="C15" s="225">
        <v>1257.0256003354352</v>
      </c>
      <c r="D15" s="225">
        <v>1317.3931281724585</v>
      </c>
      <c r="E15" s="225">
        <v>1124.9675705883242</v>
      </c>
      <c r="F15" s="225">
        <v>1104.1395797532819</v>
      </c>
      <c r="G15" s="225">
        <v>1261.427158723656</v>
      </c>
      <c r="H15" s="225">
        <v>1307.5502929619183</v>
      </c>
      <c r="I15" s="225">
        <v>1516.6396544854565</v>
      </c>
      <c r="J15" s="225">
        <v>1538.7879047633803</v>
      </c>
      <c r="K15" s="226">
        <v>1575.0074911353452</v>
      </c>
    </row>
    <row r="16" spans="1:11" x14ac:dyDescent="0.25">
      <c r="B16" s="227" t="s">
        <v>293</v>
      </c>
      <c r="C16" s="228">
        <v>256.4180907568911</v>
      </c>
      <c r="D16" s="228">
        <v>229.65778469193313</v>
      </c>
      <c r="E16" s="228">
        <v>231.61772624036755</v>
      </c>
      <c r="F16" s="228">
        <v>194.76397266824233</v>
      </c>
      <c r="G16" s="228">
        <v>211.69356519111506</v>
      </c>
      <c r="H16" s="228">
        <v>222.33787757607774</v>
      </c>
      <c r="I16" s="228">
        <v>218.11588735920856</v>
      </c>
      <c r="J16" s="228">
        <v>220.73227888132911</v>
      </c>
      <c r="K16" s="229">
        <v>199.9858494978219</v>
      </c>
    </row>
    <row r="17" spans="1:14" x14ac:dyDescent="0.25">
      <c r="B17" s="227" t="s">
        <v>294</v>
      </c>
      <c r="C17" s="228">
        <v>1000.6075095785441</v>
      </c>
      <c r="D17" s="228">
        <v>1087.7353434805254</v>
      </c>
      <c r="E17" s="228">
        <v>893.3498443479566</v>
      </c>
      <c r="F17" s="228">
        <v>909.37560708503963</v>
      </c>
      <c r="G17" s="228">
        <v>1049.7335935325409</v>
      </c>
      <c r="H17" s="228">
        <v>1085.2124153858406</v>
      </c>
      <c r="I17" s="228">
        <v>1298.523767126248</v>
      </c>
      <c r="J17" s="228">
        <v>1318.0556258820511</v>
      </c>
      <c r="K17" s="229">
        <v>1375.0216416375233</v>
      </c>
    </row>
    <row r="18" spans="1:14" x14ac:dyDescent="0.25">
      <c r="B18" s="241" t="s">
        <v>316</v>
      </c>
      <c r="C18" s="242">
        <v>4663.8484364476308</v>
      </c>
      <c r="D18" s="242">
        <v>4369.5676101026056</v>
      </c>
      <c r="E18" s="242">
        <v>4877.1941111146125</v>
      </c>
      <c r="F18" s="242">
        <v>5124.9346168868633</v>
      </c>
      <c r="G18" s="242">
        <v>5567.6790664877235</v>
      </c>
      <c r="H18" s="242">
        <v>6071.8075217665355</v>
      </c>
      <c r="I18" s="242">
        <v>6413.5511467505148</v>
      </c>
      <c r="J18" s="242">
        <v>5990.4881844096144</v>
      </c>
      <c r="K18" s="243">
        <v>5804.1109093152781</v>
      </c>
    </row>
    <row r="19" spans="1:14" x14ac:dyDescent="0.25">
      <c r="B19" s="241" t="s">
        <v>317</v>
      </c>
      <c r="C19" s="242">
        <v>14403.941831600105</v>
      </c>
      <c r="D19" s="242">
        <v>15745.053796413056</v>
      </c>
      <c r="E19" s="242">
        <v>16198.736312931051</v>
      </c>
      <c r="F19" s="242">
        <v>16426.534787994147</v>
      </c>
      <c r="G19" s="242">
        <v>18029.108717177507</v>
      </c>
      <c r="H19" s="242">
        <v>17411.316372424433</v>
      </c>
      <c r="I19" s="242">
        <v>18226.675948023101</v>
      </c>
      <c r="J19" s="242">
        <v>17292.033310956245</v>
      </c>
      <c r="K19" s="243">
        <v>16371.415406403392</v>
      </c>
    </row>
    <row r="21" spans="1:14" x14ac:dyDescent="0.25">
      <c r="A21" s="39"/>
      <c r="B21" s="238"/>
      <c r="C21" s="239">
        <v>2010</v>
      </c>
      <c r="D21" s="239">
        <v>2011</v>
      </c>
      <c r="E21" s="239">
        <v>2012</v>
      </c>
      <c r="F21" s="239">
        <v>2013</v>
      </c>
      <c r="G21" s="239">
        <v>2014</v>
      </c>
      <c r="H21" s="239">
        <v>2015</v>
      </c>
      <c r="I21" s="239">
        <v>2016</v>
      </c>
      <c r="J21" s="239">
        <v>2017</v>
      </c>
      <c r="K21" s="240">
        <v>2018</v>
      </c>
    </row>
    <row r="22" spans="1:14" s="39" customFormat="1" x14ac:dyDescent="0.25">
      <c r="A22" s="7"/>
      <c r="B22" s="230" t="s">
        <v>214</v>
      </c>
      <c r="C22" s="231"/>
      <c r="D22" s="231"/>
      <c r="E22" s="231"/>
      <c r="F22" s="231"/>
      <c r="G22" s="231"/>
      <c r="H22" s="231"/>
      <c r="I22" s="231"/>
      <c r="J22" s="231"/>
      <c r="K22" s="232"/>
      <c r="N22" s="26"/>
    </row>
    <row r="23" spans="1:14" x14ac:dyDescent="0.25">
      <c r="B23" s="364" t="s">
        <v>304</v>
      </c>
      <c r="C23" s="165">
        <v>19998</v>
      </c>
      <c r="D23" s="165">
        <v>19438</v>
      </c>
      <c r="E23" s="165">
        <v>19967</v>
      </c>
      <c r="F23" s="165">
        <v>21588</v>
      </c>
      <c r="G23" s="165">
        <v>21195</v>
      </c>
      <c r="H23" s="165">
        <v>21919</v>
      </c>
      <c r="I23" s="165">
        <v>21751</v>
      </c>
      <c r="J23" s="165">
        <v>22235</v>
      </c>
      <c r="K23" s="365">
        <v>22742</v>
      </c>
    </row>
    <row r="24" spans="1:14" x14ac:dyDescent="0.25">
      <c r="B24" s="233" t="s">
        <v>305</v>
      </c>
      <c r="C24" s="234">
        <v>347</v>
      </c>
      <c r="D24" s="234">
        <v>332</v>
      </c>
      <c r="E24" s="234">
        <v>346</v>
      </c>
      <c r="F24" s="234">
        <v>369</v>
      </c>
      <c r="G24" s="234">
        <v>331</v>
      </c>
      <c r="H24" s="234">
        <v>345</v>
      </c>
      <c r="I24" s="234">
        <v>343</v>
      </c>
      <c r="J24" s="234">
        <v>359</v>
      </c>
      <c r="K24" s="235">
        <v>346</v>
      </c>
    </row>
    <row r="25" spans="1:14" x14ac:dyDescent="0.25">
      <c r="B25" s="364" t="s">
        <v>306</v>
      </c>
      <c r="C25" s="165">
        <v>3897</v>
      </c>
      <c r="D25" s="165">
        <v>3922</v>
      </c>
      <c r="E25" s="165">
        <v>4152</v>
      </c>
      <c r="F25" s="165">
        <v>3702</v>
      </c>
      <c r="G25" s="165">
        <v>4135</v>
      </c>
      <c r="H25" s="165">
        <v>3759</v>
      </c>
      <c r="I25" s="165">
        <v>4423</v>
      </c>
      <c r="J25" s="165">
        <v>4196</v>
      </c>
      <c r="K25" s="365">
        <v>4097</v>
      </c>
    </row>
    <row r="26" spans="1:14" x14ac:dyDescent="0.25">
      <c r="B26" s="233" t="s">
        <v>307</v>
      </c>
      <c r="C26" s="234">
        <v>7768</v>
      </c>
      <c r="D26" s="234">
        <v>9306</v>
      </c>
      <c r="E26" s="234">
        <v>8880</v>
      </c>
      <c r="F26" s="234">
        <v>10629</v>
      </c>
      <c r="G26" s="234">
        <v>11248</v>
      </c>
      <c r="H26" s="234">
        <v>12217</v>
      </c>
      <c r="I26" s="234">
        <v>11406</v>
      </c>
      <c r="J26" s="234">
        <v>12207</v>
      </c>
      <c r="K26" s="235">
        <v>12868</v>
      </c>
    </row>
    <row r="27" spans="1:14" x14ac:dyDescent="0.25">
      <c r="B27" s="364" t="s">
        <v>308</v>
      </c>
      <c r="C27" s="165">
        <v>13987</v>
      </c>
      <c r="D27" s="165">
        <v>13760</v>
      </c>
      <c r="E27" s="165">
        <v>12490</v>
      </c>
      <c r="F27" s="165">
        <v>11904</v>
      </c>
      <c r="G27" s="165">
        <v>11807</v>
      </c>
      <c r="H27" s="165">
        <v>11848</v>
      </c>
      <c r="I27" s="165">
        <v>13360</v>
      </c>
      <c r="J27" s="165">
        <v>13645</v>
      </c>
      <c r="K27" s="365">
        <v>14243</v>
      </c>
    </row>
    <row r="28" spans="1:14" x14ac:dyDescent="0.25">
      <c r="B28" s="233" t="s">
        <v>309</v>
      </c>
      <c r="C28" s="234">
        <v>6736</v>
      </c>
      <c r="D28" s="234">
        <v>7091</v>
      </c>
      <c r="E28" s="234">
        <v>7225</v>
      </c>
      <c r="F28" s="234">
        <v>8113</v>
      </c>
      <c r="G28" s="234">
        <v>7646</v>
      </c>
      <c r="H28" s="234">
        <v>8413</v>
      </c>
      <c r="I28" s="234">
        <v>8016</v>
      </c>
      <c r="J28" s="234">
        <v>7966</v>
      </c>
      <c r="K28" s="235">
        <v>7961</v>
      </c>
    </row>
    <row r="29" spans="1:14" x14ac:dyDescent="0.25">
      <c r="B29" s="364" t="s">
        <v>310</v>
      </c>
      <c r="C29" s="165">
        <v>1938.7130826949633</v>
      </c>
      <c r="D29" s="165">
        <v>1919.4589109771259</v>
      </c>
      <c r="E29" s="165">
        <v>1790.9919191919189</v>
      </c>
      <c r="F29" s="165">
        <v>1680.9375161169805</v>
      </c>
      <c r="G29" s="165">
        <v>1865.0539937436179</v>
      </c>
      <c r="H29" s="165">
        <v>2002.9577398015153</v>
      </c>
      <c r="I29" s="165">
        <v>2288.0082348485034</v>
      </c>
      <c r="J29" s="165">
        <v>2200.8624546150345</v>
      </c>
      <c r="K29" s="365">
        <v>2175.1038752432646</v>
      </c>
    </row>
    <row r="30" spans="1:14" x14ac:dyDescent="0.25">
      <c r="B30" s="233" t="s">
        <v>311</v>
      </c>
      <c r="C30" s="234">
        <v>3722</v>
      </c>
      <c r="D30" s="234">
        <v>3955</v>
      </c>
      <c r="E30" s="234">
        <v>3466</v>
      </c>
      <c r="F30" s="234">
        <v>3986</v>
      </c>
      <c r="G30" s="234">
        <v>4491</v>
      </c>
      <c r="H30" s="234">
        <v>4532</v>
      </c>
      <c r="I30" s="234">
        <v>4265</v>
      </c>
      <c r="J30" s="234">
        <v>4900</v>
      </c>
      <c r="K30" s="235">
        <v>4985</v>
      </c>
    </row>
    <row r="31" spans="1:14" x14ac:dyDescent="0.25">
      <c r="B31" s="364" t="s">
        <v>312</v>
      </c>
      <c r="C31" s="165">
        <v>6390</v>
      </c>
      <c r="D31" s="165">
        <v>6330</v>
      </c>
      <c r="E31" s="165">
        <v>6512</v>
      </c>
      <c r="F31" s="165">
        <v>6961</v>
      </c>
      <c r="G31" s="165">
        <v>6875</v>
      </c>
      <c r="H31" s="165">
        <v>6917</v>
      </c>
      <c r="I31" s="165">
        <v>7375</v>
      </c>
      <c r="J31" s="165">
        <v>7278</v>
      </c>
      <c r="K31" s="365">
        <v>7552</v>
      </c>
    </row>
    <row r="32" spans="1:14" x14ac:dyDescent="0.25">
      <c r="B32" s="233" t="s">
        <v>313</v>
      </c>
      <c r="C32" s="234">
        <v>7171</v>
      </c>
      <c r="D32" s="234">
        <v>7240</v>
      </c>
      <c r="E32" s="234">
        <v>7153</v>
      </c>
      <c r="F32" s="234">
        <v>7526</v>
      </c>
      <c r="G32" s="234">
        <v>7569</v>
      </c>
      <c r="H32" s="234">
        <v>7634</v>
      </c>
      <c r="I32" s="234">
        <v>8048</v>
      </c>
      <c r="J32" s="234">
        <v>7674</v>
      </c>
      <c r="K32" s="235">
        <v>7569</v>
      </c>
    </row>
    <row r="33" spans="1:11" x14ac:dyDescent="0.25">
      <c r="B33" s="364" t="s">
        <v>314</v>
      </c>
      <c r="C33" s="165">
        <v>6470</v>
      </c>
      <c r="D33" s="165">
        <v>7300</v>
      </c>
      <c r="E33" s="165">
        <v>6569</v>
      </c>
      <c r="F33" s="165">
        <v>6058</v>
      </c>
      <c r="G33" s="165">
        <v>6723</v>
      </c>
      <c r="H33" s="165">
        <v>7023</v>
      </c>
      <c r="I33" s="165">
        <v>7330</v>
      </c>
      <c r="J33" s="165">
        <v>8483</v>
      </c>
      <c r="K33" s="365">
        <v>8783</v>
      </c>
    </row>
    <row r="34" spans="1:11" x14ac:dyDescent="0.25">
      <c r="B34" s="205" t="s">
        <v>315</v>
      </c>
      <c r="C34" s="236">
        <v>80341.581909243105</v>
      </c>
      <c r="D34" s="236">
        <v>83917.342215308061</v>
      </c>
      <c r="E34" s="236">
        <v>87626.382273759635</v>
      </c>
      <c r="F34" s="236">
        <v>92416.236027331761</v>
      </c>
      <c r="G34" s="236">
        <v>98729.306434808881</v>
      </c>
      <c r="H34" s="236">
        <v>105967.66212242392</v>
      </c>
      <c r="I34" s="236">
        <v>108062.88411264079</v>
      </c>
      <c r="J34" s="236">
        <v>112013.26772111867</v>
      </c>
      <c r="K34" s="237">
        <v>116649.01415050217</v>
      </c>
    </row>
    <row r="35" spans="1:11" s="39" customFormat="1" x14ac:dyDescent="0.25">
      <c r="A35" s="7"/>
      <c r="B35" s="241" t="s">
        <v>316</v>
      </c>
      <c r="C35" s="242">
        <v>158766.29499193808</v>
      </c>
      <c r="D35" s="242">
        <v>164510.80112628517</v>
      </c>
      <c r="E35" s="242">
        <v>166177.37419295154</v>
      </c>
      <c r="F35" s="242">
        <v>174933.17354344873</v>
      </c>
      <c r="G35" s="242">
        <v>182614.36042855249</v>
      </c>
      <c r="H35" s="242">
        <v>192577.61986222543</v>
      </c>
      <c r="I35" s="242">
        <v>196667.89234748931</v>
      </c>
      <c r="J35" s="242">
        <v>203157.13017573371</v>
      </c>
      <c r="K35" s="243">
        <v>209970.11802574544</v>
      </c>
    </row>
    <row r="36" spans="1:11" s="39" customFormat="1" x14ac:dyDescent="0.25">
      <c r="A36" s="7"/>
      <c r="B36" s="244" t="s">
        <v>317</v>
      </c>
      <c r="C36" s="245">
        <v>450895.51842024399</v>
      </c>
      <c r="D36" s="245">
        <v>479816.25441000343</v>
      </c>
      <c r="E36" s="245">
        <v>470702.04451328109</v>
      </c>
      <c r="F36" s="245">
        <v>491599.49208876304</v>
      </c>
      <c r="G36" s="245">
        <v>501383.61914466223</v>
      </c>
      <c r="H36" s="245">
        <v>523215.38813868118</v>
      </c>
      <c r="I36" s="245">
        <v>532222.27891106729</v>
      </c>
      <c r="J36" s="245">
        <v>557634.88046006055</v>
      </c>
      <c r="K36" s="246">
        <v>596729.20423375384</v>
      </c>
    </row>
    <row r="37" spans="1:11" x14ac:dyDescent="0.25">
      <c r="B37" s="7" t="s">
        <v>215</v>
      </c>
    </row>
    <row r="38" spans="1:11" x14ac:dyDescent="0.25">
      <c r="B38" s="7" t="s">
        <v>318</v>
      </c>
    </row>
    <row r="39" spans="1:11" x14ac:dyDescent="0.25">
      <c r="B39" s="7" t="s">
        <v>216</v>
      </c>
    </row>
    <row r="41" spans="1:11" x14ac:dyDescent="0.25">
      <c r="B41" s="35" t="s">
        <v>290</v>
      </c>
      <c r="C41" s="7"/>
      <c r="D41" s="32"/>
      <c r="E41" s="33"/>
      <c r="F41" s="33"/>
    </row>
    <row r="42" spans="1:11" x14ac:dyDescent="0.25">
      <c r="B42" s="35" t="s">
        <v>75</v>
      </c>
      <c r="C42" s="7"/>
      <c r="D42" s="32"/>
      <c r="E42" s="33"/>
      <c r="F42" s="33"/>
    </row>
  </sheetData>
  <hyperlinks>
    <hyperlink ref="B42" location="Content!A1" display="Back to content page" xr:uid="{DB9267F3-B539-41CF-942F-9BC990D5DCB9}"/>
    <hyperlink ref="B41" location="'2.2'!A1" display="Back to top" xr:uid="{6EFC387E-1C31-4016-8C50-40EB1861B7FD}"/>
  </hyperlinks>
  <pageMargins left="0.7" right="0.7" top="0.75" bottom="0.75" header="0.3" footer="0.3"/>
  <pageSetup paperSize="9" scale="54" orientation="landscape" verticalDpi="0" r:id="rId1"/>
  <colBreaks count="1" manualBreakCount="1">
    <brk id="22" max="4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0"/>
  <sheetViews>
    <sheetView showGridLines="0" zoomScale="90" zoomScaleNormal="90" workbookViewId="0">
      <selection activeCell="F42" sqref="F42"/>
    </sheetView>
  </sheetViews>
  <sheetFormatPr defaultColWidth="9.140625" defaultRowHeight="15" x14ac:dyDescent="0.25"/>
  <cols>
    <col min="1" max="1" width="2" style="7" customWidth="1"/>
    <col min="2" max="2" width="46.5703125" style="23" bestFit="1" customWidth="1"/>
    <col min="3" max="3" width="5.5703125" style="33" customWidth="1"/>
    <col min="4" max="5" width="22.7109375" style="144" customWidth="1"/>
    <col min="6" max="6" width="22.7109375" style="33" customWidth="1"/>
    <col min="7" max="16384" width="9.140625" style="7"/>
  </cols>
  <sheetData>
    <row r="1" spans="1:6" s="8" customFormat="1" ht="18.75" x14ac:dyDescent="0.3">
      <c r="B1" s="10" t="s">
        <v>319</v>
      </c>
      <c r="C1" s="141"/>
      <c r="D1" s="143"/>
      <c r="E1" s="143"/>
      <c r="F1" s="19"/>
    </row>
    <row r="3" spans="1:6" s="39" customFormat="1" x14ac:dyDescent="0.25">
      <c r="B3" s="503" t="s">
        <v>169</v>
      </c>
      <c r="C3" s="251" t="s">
        <v>168</v>
      </c>
      <c r="D3" s="347" t="s">
        <v>192</v>
      </c>
      <c r="E3" s="347" t="s">
        <v>193</v>
      </c>
      <c r="F3" s="252" t="s">
        <v>194</v>
      </c>
    </row>
    <row r="4" spans="1:6" x14ac:dyDescent="0.25">
      <c r="B4" s="276" t="s">
        <v>89</v>
      </c>
      <c r="C4" s="354" t="s">
        <v>181</v>
      </c>
      <c r="D4" s="355">
        <v>1749504</v>
      </c>
      <c r="E4" s="355">
        <v>53421</v>
      </c>
      <c r="F4" s="356">
        <v>30534.940188762073</v>
      </c>
    </row>
    <row r="5" spans="1:6" x14ac:dyDescent="0.25">
      <c r="B5" s="366" t="s">
        <v>87</v>
      </c>
      <c r="C5" s="41" t="s">
        <v>188</v>
      </c>
      <c r="D5" s="349">
        <v>3278523</v>
      </c>
      <c r="E5" s="349">
        <v>110007</v>
      </c>
      <c r="F5" s="357">
        <v>33553.828965055298</v>
      </c>
    </row>
    <row r="6" spans="1:6" x14ac:dyDescent="0.25">
      <c r="B6" s="278" t="s">
        <v>95</v>
      </c>
      <c r="C6" s="281" t="s">
        <v>189</v>
      </c>
      <c r="D6" s="348">
        <v>4263943.75</v>
      </c>
      <c r="E6" s="348">
        <v>146355</v>
      </c>
      <c r="F6" s="358">
        <v>34323.858048080489</v>
      </c>
    </row>
    <row r="7" spans="1:6" x14ac:dyDescent="0.25">
      <c r="B7" s="366" t="s">
        <v>88</v>
      </c>
      <c r="C7" s="41" t="s">
        <v>191</v>
      </c>
      <c r="D7" s="349">
        <v>885440</v>
      </c>
      <c r="E7" s="349">
        <v>31544</v>
      </c>
      <c r="F7" s="357">
        <v>35625.225876400436</v>
      </c>
    </row>
    <row r="8" spans="1:6" x14ac:dyDescent="0.25">
      <c r="A8" s="39"/>
      <c r="B8" s="278" t="s">
        <v>90</v>
      </c>
      <c r="C8" s="281" t="s">
        <v>190</v>
      </c>
      <c r="D8" s="348">
        <v>864881.5</v>
      </c>
      <c r="E8" s="348">
        <v>31240</v>
      </c>
      <c r="F8" s="358">
        <v>36120.555243695235</v>
      </c>
    </row>
    <row r="9" spans="1:6" x14ac:dyDescent="0.25">
      <c r="A9" s="112"/>
      <c r="B9" s="366" t="s">
        <v>91</v>
      </c>
      <c r="C9" s="41" t="s">
        <v>173</v>
      </c>
      <c r="D9" s="349">
        <v>327396.75</v>
      </c>
      <c r="E9" s="349">
        <v>13604</v>
      </c>
      <c r="F9" s="357">
        <v>41552.031289253784</v>
      </c>
    </row>
    <row r="10" spans="1:6" x14ac:dyDescent="0.25">
      <c r="B10" s="278" t="s">
        <v>172</v>
      </c>
      <c r="C10" s="281" t="s">
        <v>187</v>
      </c>
      <c r="D10" s="348">
        <v>2101691.75</v>
      </c>
      <c r="E10" s="348">
        <v>93046</v>
      </c>
      <c r="F10" s="358">
        <v>44271.953772478766</v>
      </c>
    </row>
    <row r="11" spans="1:6" x14ac:dyDescent="0.25">
      <c r="B11" s="366" t="s">
        <v>85</v>
      </c>
      <c r="C11" s="41" t="s">
        <v>179</v>
      </c>
      <c r="D11" s="349">
        <v>4180396.5</v>
      </c>
      <c r="E11" s="349">
        <v>204242</v>
      </c>
      <c r="F11" s="357">
        <v>48857.088077650049</v>
      </c>
    </row>
    <row r="12" spans="1:6" x14ac:dyDescent="0.25">
      <c r="B12" s="278" t="s">
        <v>92</v>
      </c>
      <c r="C12" s="281" t="s">
        <v>180</v>
      </c>
      <c r="D12" s="348">
        <v>1604831.25</v>
      </c>
      <c r="E12" s="348">
        <v>79626</v>
      </c>
      <c r="F12" s="358">
        <v>49616.431634167144</v>
      </c>
    </row>
    <row r="13" spans="1:6" x14ac:dyDescent="0.25">
      <c r="B13" s="366" t="s">
        <v>84</v>
      </c>
      <c r="C13" s="41" t="s">
        <v>178</v>
      </c>
      <c r="D13" s="349">
        <v>2347643.25</v>
      </c>
      <c r="E13" s="349">
        <v>116849</v>
      </c>
      <c r="F13" s="357">
        <v>49772.894582684145</v>
      </c>
    </row>
    <row r="14" spans="1:6" x14ac:dyDescent="0.25">
      <c r="B14" s="504" t="s">
        <v>247</v>
      </c>
      <c r="C14" s="350" t="s">
        <v>246</v>
      </c>
      <c r="D14" s="351">
        <v>32029833</v>
      </c>
      <c r="E14" s="351">
        <v>1916455</v>
      </c>
      <c r="F14" s="359">
        <v>59833.437158414155</v>
      </c>
    </row>
    <row r="15" spans="1:6" x14ac:dyDescent="0.25">
      <c r="B15" s="366" t="s">
        <v>167</v>
      </c>
      <c r="C15" s="41" t="s">
        <v>185</v>
      </c>
      <c r="D15" s="349">
        <v>2399439.25</v>
      </c>
      <c r="E15" s="349">
        <v>149023</v>
      </c>
      <c r="F15" s="357">
        <v>62107.427808393149</v>
      </c>
    </row>
    <row r="16" spans="1:6" x14ac:dyDescent="0.25">
      <c r="B16" s="278" t="s">
        <v>171</v>
      </c>
      <c r="C16" s="281" t="s">
        <v>186</v>
      </c>
      <c r="D16" s="348">
        <v>1564673</v>
      </c>
      <c r="E16" s="348">
        <v>102681</v>
      </c>
      <c r="F16" s="358">
        <v>65624.574591623939</v>
      </c>
    </row>
    <row r="17" spans="2:6" x14ac:dyDescent="0.25">
      <c r="B17" s="366" t="s">
        <v>82</v>
      </c>
      <c r="C17" s="41" t="s">
        <v>175</v>
      </c>
      <c r="D17" s="349">
        <v>2890306.5</v>
      </c>
      <c r="E17" s="349">
        <v>190515</v>
      </c>
      <c r="F17" s="357">
        <v>65915.15467304246</v>
      </c>
    </row>
    <row r="18" spans="2:6" x14ac:dyDescent="0.25">
      <c r="B18" s="505" t="s">
        <v>163</v>
      </c>
      <c r="C18" s="352" t="s">
        <v>27</v>
      </c>
      <c r="D18" s="353">
        <v>81140.538832275401</v>
      </c>
      <c r="E18" s="353">
        <v>5804.1109093152791</v>
      </c>
      <c r="F18" s="360">
        <v>71531.579563612278</v>
      </c>
    </row>
    <row r="19" spans="2:6" x14ac:dyDescent="0.25">
      <c r="B19" s="366" t="s">
        <v>83</v>
      </c>
      <c r="C19" s="41" t="s">
        <v>177</v>
      </c>
      <c r="D19" s="349">
        <v>250410.75</v>
      </c>
      <c r="E19" s="349">
        <v>24139</v>
      </c>
      <c r="F19" s="357">
        <v>96397.618712455442</v>
      </c>
    </row>
    <row r="20" spans="2:6" x14ac:dyDescent="0.25">
      <c r="B20" s="278" t="s">
        <v>94</v>
      </c>
      <c r="C20" s="281" t="s">
        <v>183</v>
      </c>
      <c r="D20" s="348">
        <v>1319945.25</v>
      </c>
      <c r="E20" s="348">
        <v>135021</v>
      </c>
      <c r="F20" s="358">
        <v>102292.87919328472</v>
      </c>
    </row>
    <row r="21" spans="2:6" x14ac:dyDescent="0.25">
      <c r="B21" s="366" t="s">
        <v>93</v>
      </c>
      <c r="C21" s="41" t="s">
        <v>182</v>
      </c>
      <c r="D21" s="349">
        <v>1301406</v>
      </c>
      <c r="E21" s="349">
        <v>134956</v>
      </c>
      <c r="F21" s="357">
        <v>103700.1519894637</v>
      </c>
    </row>
    <row r="22" spans="2:6" x14ac:dyDescent="0.25">
      <c r="B22" s="278" t="s">
        <v>170</v>
      </c>
      <c r="C22" s="281" t="s">
        <v>174</v>
      </c>
      <c r="D22" s="348">
        <v>131639</v>
      </c>
      <c r="E22" s="348">
        <v>17904</v>
      </c>
      <c r="F22" s="358">
        <v>136008.32580010482</v>
      </c>
    </row>
    <row r="23" spans="2:6" x14ac:dyDescent="0.25">
      <c r="B23" s="366" t="s">
        <v>166</v>
      </c>
      <c r="C23" s="41" t="s">
        <v>176</v>
      </c>
      <c r="D23" s="349">
        <v>206228.5</v>
      </c>
      <c r="E23" s="349">
        <v>28118</v>
      </c>
      <c r="F23" s="357">
        <v>136343.90978938411</v>
      </c>
    </row>
    <row r="24" spans="2:6" x14ac:dyDescent="0.25">
      <c r="B24" s="506" t="s">
        <v>86</v>
      </c>
      <c r="C24" s="361" t="s">
        <v>184</v>
      </c>
      <c r="D24" s="362">
        <v>361533</v>
      </c>
      <c r="E24" s="362">
        <v>254164</v>
      </c>
      <c r="F24" s="363">
        <v>703017.42856115487</v>
      </c>
    </row>
    <row r="25" spans="2:6" ht="60" customHeight="1" x14ac:dyDescent="0.25">
      <c r="B25" s="523" t="s">
        <v>258</v>
      </c>
      <c r="C25" s="523"/>
      <c r="D25" s="523"/>
      <c r="E25" s="523"/>
      <c r="F25" s="523"/>
    </row>
    <row r="26" spans="2:6" x14ac:dyDescent="0.25">
      <c r="B26" s="7" t="s">
        <v>220</v>
      </c>
    </row>
    <row r="29" spans="2:6" x14ac:dyDescent="0.25">
      <c r="B29" s="35" t="s">
        <v>290</v>
      </c>
      <c r="D29" s="152"/>
    </row>
    <row r="30" spans="2:6" x14ac:dyDescent="0.25">
      <c r="B30" s="35" t="s">
        <v>75</v>
      </c>
      <c r="C30" s="142"/>
      <c r="D30" s="145"/>
      <c r="E30" s="145"/>
    </row>
  </sheetData>
  <sortState xmlns:xlrd2="http://schemas.microsoft.com/office/spreadsheetml/2017/richdata2" ref="B4:F24">
    <sortCondition ref="F4:F24"/>
  </sortState>
  <mergeCells count="1">
    <mergeCell ref="B25:F25"/>
  </mergeCells>
  <hyperlinks>
    <hyperlink ref="B30" location="Content!A1" display="Back to content page" xr:uid="{D0BF6AFF-6ADE-4E55-9C93-86A1929EB401}"/>
    <hyperlink ref="B29" location="'2.3'!A1" display="Back to top" xr:uid="{2E4A2BA6-DAC3-4CF7-AD2E-23B3A9CEB8EE}"/>
  </hyperlinks>
  <pageMargins left="0.7" right="0.7" top="0.75" bottom="0.75" header="0.3" footer="0.3"/>
  <pageSetup paperSize="9" scale="62"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31"/>
  <sheetViews>
    <sheetView showGridLines="0" zoomScale="90" zoomScaleNormal="90" workbookViewId="0"/>
  </sheetViews>
  <sheetFormatPr defaultColWidth="9.140625" defaultRowHeight="15" x14ac:dyDescent="0.25"/>
  <cols>
    <col min="1" max="1" width="2" style="7" customWidth="1"/>
    <col min="2" max="2" width="40.5703125" style="7" bestFit="1" customWidth="1"/>
    <col min="3" max="6" width="23.85546875" style="33" customWidth="1"/>
    <col min="7" max="7" width="23.85546875" style="7" customWidth="1"/>
    <col min="8" max="8" width="20.5703125" style="7" customWidth="1"/>
    <col min="9" max="16384" width="9.140625" style="7"/>
  </cols>
  <sheetData>
    <row r="1" spans="2:10" s="8" customFormat="1" ht="18.75" x14ac:dyDescent="0.3">
      <c r="B1" s="8" t="s">
        <v>392</v>
      </c>
      <c r="C1" s="8" t="str">
        <f>B10</f>
        <v>3.1a: Aggregates market by source of supply in Great Britain (Million tonnes)</v>
      </c>
      <c r="D1" s="18"/>
      <c r="E1" s="19"/>
      <c r="F1" s="19"/>
    </row>
    <row r="2" spans="2:10" s="8" customFormat="1" ht="18.75" x14ac:dyDescent="0.3">
      <c r="B2" s="529" t="s">
        <v>391</v>
      </c>
      <c r="C2" s="8" t="str">
        <f>B81</f>
        <v>3.1b: Aggregates supply mix in Great Britain, 2018 (Million tonnes)</v>
      </c>
      <c r="D2" s="18"/>
      <c r="E2" s="19"/>
      <c r="F2" s="19"/>
    </row>
    <row r="3" spans="2:10" s="8" customFormat="1" ht="18.75" x14ac:dyDescent="0.3">
      <c r="C3" s="8" t="str">
        <f>B95</f>
        <v>3.1c: Primary aggregates sales by region in Great Britain, 2019 (Million tonnes)</v>
      </c>
      <c r="D3" s="18"/>
      <c r="E3" s="19"/>
      <c r="F3" s="19"/>
    </row>
    <row r="4" spans="2:10" s="8" customFormat="1" ht="18.75" x14ac:dyDescent="0.3">
      <c r="C4" s="8" t="str">
        <f>B117</f>
        <v>3.1d: UK primary aggregates sales (Million tonnes)</v>
      </c>
      <c r="D4" s="18"/>
      <c r="E4" s="19"/>
      <c r="F4" s="19"/>
    </row>
    <row r="5" spans="2:10" s="8" customFormat="1" ht="18.75" x14ac:dyDescent="0.3">
      <c r="C5" s="8" t="str">
        <f>B132</f>
        <v>3.1e: Construction activity and aggregates supply in Great Britain</v>
      </c>
      <c r="D5" s="18"/>
      <c r="E5" s="19"/>
      <c r="F5" s="19"/>
    </row>
    <row r="6" spans="2:10" s="8" customFormat="1" ht="18.75" x14ac:dyDescent="0.3">
      <c r="C6" s="8" t="str">
        <f>B162</f>
        <v>3.1f: Marine sand &amp; gravel landings in the UK (Million tonnes)</v>
      </c>
      <c r="D6" s="18"/>
      <c r="E6" s="19"/>
      <c r="F6" s="19"/>
    </row>
    <row r="7" spans="2:10" s="8" customFormat="1" ht="18.75" x14ac:dyDescent="0.3">
      <c r="C7" s="8" t="str">
        <f>B208</f>
        <v>3.1g: Interregional flows of primary aggregates in England and Wales, 2014</v>
      </c>
      <c r="D7" s="18"/>
      <c r="E7" s="19"/>
      <c r="F7" s="19"/>
    </row>
    <row r="8" spans="2:10" x14ac:dyDescent="0.25">
      <c r="C8" s="7"/>
      <c r="D8" s="32"/>
    </row>
    <row r="9" spans="2:10" x14ac:dyDescent="0.25">
      <c r="C9" s="7"/>
      <c r="D9" s="32"/>
    </row>
    <row r="10" spans="2:10" s="8" customFormat="1" ht="18.75" x14ac:dyDescent="0.3">
      <c r="B10" s="10" t="s">
        <v>321</v>
      </c>
      <c r="C10" s="19"/>
      <c r="E10" s="19"/>
      <c r="F10" s="19"/>
    </row>
    <row r="12" spans="2:10" s="39" customFormat="1" x14ac:dyDescent="0.25">
      <c r="B12" s="250"/>
      <c r="C12" s="251" t="s">
        <v>103</v>
      </c>
      <c r="D12" s="251" t="s">
        <v>40</v>
      </c>
      <c r="E12" s="251" t="s">
        <v>41</v>
      </c>
      <c r="F12" s="251" t="s">
        <v>151</v>
      </c>
      <c r="G12" s="251" t="s">
        <v>150</v>
      </c>
      <c r="H12" s="252" t="s">
        <v>36</v>
      </c>
      <c r="J12" s="26"/>
    </row>
    <row r="13" spans="2:10" x14ac:dyDescent="0.25">
      <c r="B13" s="282">
        <v>1955</v>
      </c>
      <c r="C13" s="128">
        <v>8.8000000000000007</v>
      </c>
      <c r="D13" s="128">
        <v>61</v>
      </c>
      <c r="E13" s="128">
        <v>27</v>
      </c>
      <c r="F13" s="128">
        <v>88</v>
      </c>
      <c r="G13" s="128">
        <v>96.8</v>
      </c>
      <c r="H13" s="283" t="s">
        <v>27</v>
      </c>
    </row>
    <row r="14" spans="2:10" x14ac:dyDescent="0.25">
      <c r="B14" s="284">
        <v>1956</v>
      </c>
      <c r="C14" s="65">
        <v>9.2000000000000011</v>
      </c>
      <c r="D14" s="65">
        <v>63</v>
      </c>
      <c r="E14" s="65">
        <v>29</v>
      </c>
      <c r="F14" s="65">
        <v>92</v>
      </c>
      <c r="G14" s="65">
        <v>101.2</v>
      </c>
      <c r="H14" s="285">
        <v>4.5454545454545414E-2</v>
      </c>
    </row>
    <row r="15" spans="2:10" x14ac:dyDescent="0.25">
      <c r="B15" s="284">
        <v>1957</v>
      </c>
      <c r="C15" s="65">
        <v>9</v>
      </c>
      <c r="D15" s="65">
        <v>60</v>
      </c>
      <c r="E15" s="65">
        <v>30</v>
      </c>
      <c r="F15" s="65">
        <v>90</v>
      </c>
      <c r="G15" s="65">
        <v>99</v>
      </c>
      <c r="H15" s="285">
        <v>-2.1739130434782594E-2</v>
      </c>
    </row>
    <row r="16" spans="2:10" x14ac:dyDescent="0.25">
      <c r="B16" s="284">
        <v>1958</v>
      </c>
      <c r="C16" s="65">
        <v>9.4</v>
      </c>
      <c r="D16" s="65">
        <v>63</v>
      </c>
      <c r="E16" s="65">
        <v>31</v>
      </c>
      <c r="F16" s="65">
        <v>94</v>
      </c>
      <c r="G16" s="65">
        <v>103.4</v>
      </c>
      <c r="H16" s="285">
        <v>4.4444444444444509E-2</v>
      </c>
    </row>
    <row r="17" spans="1:8" x14ac:dyDescent="0.25">
      <c r="A17" s="39"/>
      <c r="B17" s="284">
        <v>1959</v>
      </c>
      <c r="C17" s="65">
        <v>10.200000000000001</v>
      </c>
      <c r="D17" s="65">
        <v>68</v>
      </c>
      <c r="E17" s="65">
        <v>34</v>
      </c>
      <c r="F17" s="65">
        <v>102</v>
      </c>
      <c r="G17" s="65">
        <v>112.2</v>
      </c>
      <c r="H17" s="285">
        <v>8.5106382978723305E-2</v>
      </c>
    </row>
    <row r="18" spans="1:8" x14ac:dyDescent="0.25">
      <c r="A18" s="112"/>
      <c r="B18" s="286">
        <v>1960</v>
      </c>
      <c r="C18" s="249">
        <v>11.3</v>
      </c>
      <c r="D18" s="249">
        <v>76</v>
      </c>
      <c r="E18" s="249">
        <v>37</v>
      </c>
      <c r="F18" s="249">
        <v>113</v>
      </c>
      <c r="G18" s="249">
        <v>124.3</v>
      </c>
      <c r="H18" s="287">
        <v>0.1078431372549018</v>
      </c>
    </row>
    <row r="19" spans="1:8" x14ac:dyDescent="0.25">
      <c r="B19" s="286">
        <v>1961</v>
      </c>
      <c r="C19" s="249">
        <v>12.5</v>
      </c>
      <c r="D19" s="249">
        <v>85</v>
      </c>
      <c r="E19" s="249">
        <v>40</v>
      </c>
      <c r="F19" s="249">
        <v>125</v>
      </c>
      <c r="G19" s="249">
        <v>137.5</v>
      </c>
      <c r="H19" s="287">
        <v>0.10619469026548667</v>
      </c>
    </row>
    <row r="20" spans="1:8" x14ac:dyDescent="0.25">
      <c r="B20" s="286">
        <v>1962</v>
      </c>
      <c r="C20" s="249">
        <v>12.600000000000001</v>
      </c>
      <c r="D20" s="249">
        <v>85</v>
      </c>
      <c r="E20" s="249">
        <v>41</v>
      </c>
      <c r="F20" s="249">
        <v>126</v>
      </c>
      <c r="G20" s="249">
        <v>138.6</v>
      </c>
      <c r="H20" s="287">
        <v>8.0000000000000071E-3</v>
      </c>
    </row>
    <row r="21" spans="1:8" x14ac:dyDescent="0.25">
      <c r="B21" s="286">
        <v>1963</v>
      </c>
      <c r="C21" s="249">
        <v>13.3</v>
      </c>
      <c r="D21" s="249">
        <v>89</v>
      </c>
      <c r="E21" s="249">
        <v>44</v>
      </c>
      <c r="F21" s="249">
        <v>133</v>
      </c>
      <c r="G21" s="249">
        <v>146.30000000000001</v>
      </c>
      <c r="H21" s="287">
        <v>5.555555555555558E-2</v>
      </c>
    </row>
    <row r="22" spans="1:8" x14ac:dyDescent="0.25">
      <c r="B22" s="286">
        <v>1964</v>
      </c>
      <c r="C22" s="249">
        <v>16</v>
      </c>
      <c r="D22" s="249">
        <v>106</v>
      </c>
      <c r="E22" s="249">
        <v>54</v>
      </c>
      <c r="F22" s="249">
        <v>160</v>
      </c>
      <c r="G22" s="249">
        <v>176</v>
      </c>
      <c r="H22" s="287">
        <v>0.20300751879699241</v>
      </c>
    </row>
    <row r="23" spans="1:8" x14ac:dyDescent="0.25">
      <c r="B23" s="284">
        <v>1965</v>
      </c>
      <c r="C23" s="65">
        <v>16.100000000000001</v>
      </c>
      <c r="D23" s="65">
        <v>102</v>
      </c>
      <c r="E23" s="65">
        <v>59</v>
      </c>
      <c r="F23" s="65">
        <v>161</v>
      </c>
      <c r="G23" s="65">
        <v>177.1</v>
      </c>
      <c r="H23" s="285">
        <v>6.2499999999998668E-3</v>
      </c>
    </row>
    <row r="24" spans="1:8" x14ac:dyDescent="0.25">
      <c r="B24" s="284">
        <v>1966</v>
      </c>
      <c r="C24" s="65">
        <v>17.400000000000002</v>
      </c>
      <c r="D24" s="65">
        <v>106</v>
      </c>
      <c r="E24" s="65">
        <v>68</v>
      </c>
      <c r="F24" s="65">
        <v>174</v>
      </c>
      <c r="G24" s="65">
        <v>191.4</v>
      </c>
      <c r="H24" s="285">
        <v>8.0745341614906874E-2</v>
      </c>
    </row>
    <row r="25" spans="1:8" x14ac:dyDescent="0.25">
      <c r="B25" s="284">
        <v>1967</v>
      </c>
      <c r="C25" s="65">
        <v>19.200000000000003</v>
      </c>
      <c r="D25" s="65">
        <v>112</v>
      </c>
      <c r="E25" s="65">
        <v>80</v>
      </c>
      <c r="F25" s="65">
        <v>192</v>
      </c>
      <c r="G25" s="65">
        <v>211.2</v>
      </c>
      <c r="H25" s="285">
        <v>0.10344827586206895</v>
      </c>
    </row>
    <row r="26" spans="1:8" x14ac:dyDescent="0.25">
      <c r="B26" s="284">
        <v>1968</v>
      </c>
      <c r="C26" s="65">
        <v>20.3</v>
      </c>
      <c r="D26" s="65">
        <v>112</v>
      </c>
      <c r="E26" s="65">
        <v>91</v>
      </c>
      <c r="F26" s="65">
        <v>203</v>
      </c>
      <c r="G26" s="65">
        <v>223.3</v>
      </c>
      <c r="H26" s="285">
        <v>5.7291666666666741E-2</v>
      </c>
    </row>
    <row r="27" spans="1:8" x14ac:dyDescent="0.25">
      <c r="B27" s="284">
        <v>1969</v>
      </c>
      <c r="C27" s="65">
        <v>20.6</v>
      </c>
      <c r="D27" s="65">
        <v>109</v>
      </c>
      <c r="E27" s="65">
        <v>97</v>
      </c>
      <c r="F27" s="65">
        <v>206</v>
      </c>
      <c r="G27" s="65">
        <v>226.6</v>
      </c>
      <c r="H27" s="285">
        <v>1.477832512315258E-2</v>
      </c>
    </row>
    <row r="28" spans="1:8" x14ac:dyDescent="0.25">
      <c r="B28" s="286">
        <v>1970</v>
      </c>
      <c r="C28" s="249">
        <v>20.8</v>
      </c>
      <c r="D28" s="249">
        <v>110</v>
      </c>
      <c r="E28" s="249">
        <v>98</v>
      </c>
      <c r="F28" s="249">
        <v>208</v>
      </c>
      <c r="G28" s="249">
        <v>228.8</v>
      </c>
      <c r="H28" s="287">
        <v>9.7087378640776656E-3</v>
      </c>
    </row>
    <row r="29" spans="1:8" x14ac:dyDescent="0.25">
      <c r="B29" s="286">
        <v>1971</v>
      </c>
      <c r="C29" s="249">
        <v>21.200000000000003</v>
      </c>
      <c r="D29" s="249">
        <v>112</v>
      </c>
      <c r="E29" s="249">
        <v>100</v>
      </c>
      <c r="F29" s="249">
        <v>212</v>
      </c>
      <c r="G29" s="249">
        <v>233.2</v>
      </c>
      <c r="H29" s="287">
        <v>1.9230769230769162E-2</v>
      </c>
    </row>
    <row r="30" spans="1:8" x14ac:dyDescent="0.25">
      <c r="B30" s="286">
        <v>1972</v>
      </c>
      <c r="C30" s="249">
        <v>22.1</v>
      </c>
      <c r="D30" s="249">
        <v>118</v>
      </c>
      <c r="E30" s="249">
        <v>103</v>
      </c>
      <c r="F30" s="249">
        <v>221</v>
      </c>
      <c r="G30" s="249">
        <v>243.1</v>
      </c>
      <c r="H30" s="287">
        <v>4.2452830188679291E-2</v>
      </c>
    </row>
    <row r="31" spans="1:8" x14ac:dyDescent="0.25">
      <c r="B31" s="286">
        <v>1973</v>
      </c>
      <c r="C31" s="249">
        <v>25.6</v>
      </c>
      <c r="D31" s="249">
        <v>130</v>
      </c>
      <c r="E31" s="249">
        <v>126</v>
      </c>
      <c r="F31" s="249">
        <v>256</v>
      </c>
      <c r="G31" s="249">
        <v>281.60000000000002</v>
      </c>
      <c r="H31" s="287">
        <v>0.158371040723982</v>
      </c>
    </row>
    <row r="32" spans="1:8" x14ac:dyDescent="0.25">
      <c r="B32" s="286">
        <v>1974</v>
      </c>
      <c r="C32" s="249">
        <v>23.1</v>
      </c>
      <c r="D32" s="249">
        <v>113</v>
      </c>
      <c r="E32" s="249">
        <v>118</v>
      </c>
      <c r="F32" s="249">
        <v>231</v>
      </c>
      <c r="G32" s="249">
        <v>254.1</v>
      </c>
      <c r="H32" s="287">
        <v>-9.7656250000000111E-2</v>
      </c>
    </row>
    <row r="33" spans="2:8" x14ac:dyDescent="0.25">
      <c r="B33" s="284">
        <v>1975</v>
      </c>
      <c r="C33" s="65">
        <v>22.700000000000003</v>
      </c>
      <c r="D33" s="65">
        <v>117</v>
      </c>
      <c r="E33" s="65">
        <v>110</v>
      </c>
      <c r="F33" s="65">
        <v>227</v>
      </c>
      <c r="G33" s="65">
        <v>249.7</v>
      </c>
      <c r="H33" s="285">
        <v>-1.7316017316017285E-2</v>
      </c>
    </row>
    <row r="34" spans="2:8" x14ac:dyDescent="0.25">
      <c r="B34" s="284">
        <v>1976</v>
      </c>
      <c r="C34" s="65">
        <v>20.8</v>
      </c>
      <c r="D34" s="65">
        <v>109.88800000000001</v>
      </c>
      <c r="E34" s="65">
        <v>98</v>
      </c>
      <c r="F34" s="65">
        <v>207.88800000000001</v>
      </c>
      <c r="G34" s="65">
        <v>228.68800000000002</v>
      </c>
      <c r="H34" s="285">
        <v>-8.4148978774529315E-2</v>
      </c>
    </row>
    <row r="35" spans="2:8" x14ac:dyDescent="0.25">
      <c r="B35" s="284">
        <v>1977</v>
      </c>
      <c r="C35" s="65">
        <v>19.3</v>
      </c>
      <c r="D35" s="65">
        <v>99.007000000000005</v>
      </c>
      <c r="E35" s="65">
        <v>94</v>
      </c>
      <c r="F35" s="65">
        <v>193.00700000000001</v>
      </c>
      <c r="G35" s="65">
        <v>212.30700000000002</v>
      </c>
      <c r="H35" s="285">
        <v>-7.1630343524802353E-2</v>
      </c>
    </row>
    <row r="36" spans="2:8" x14ac:dyDescent="0.25">
      <c r="B36" s="284">
        <v>1978</v>
      </c>
      <c r="C36" s="65">
        <v>20.100000000000001</v>
      </c>
      <c r="D36" s="65">
        <v>102.35599999999999</v>
      </c>
      <c r="E36" s="65">
        <v>99</v>
      </c>
      <c r="F36" s="65">
        <v>201.35599999999999</v>
      </c>
      <c r="G36" s="65">
        <v>221.45599999999999</v>
      </c>
      <c r="H36" s="285">
        <v>4.309325646351736E-2</v>
      </c>
    </row>
    <row r="37" spans="2:8" x14ac:dyDescent="0.25">
      <c r="B37" s="284">
        <v>1979</v>
      </c>
      <c r="C37" s="65">
        <v>20.700000000000003</v>
      </c>
      <c r="D37" s="65">
        <v>102.755</v>
      </c>
      <c r="E37" s="65">
        <v>104</v>
      </c>
      <c r="F37" s="65">
        <v>206.755</v>
      </c>
      <c r="G37" s="65">
        <v>227.45499999999998</v>
      </c>
      <c r="H37" s="285">
        <v>2.7088902535943982E-2</v>
      </c>
    </row>
    <row r="38" spans="2:8" x14ac:dyDescent="0.25">
      <c r="B38" s="286">
        <v>1980</v>
      </c>
      <c r="C38" s="249">
        <v>19.900000000000002</v>
      </c>
      <c r="D38" s="249">
        <v>96.158000000000001</v>
      </c>
      <c r="E38" s="249">
        <v>102.533</v>
      </c>
      <c r="F38" s="249">
        <v>198.691</v>
      </c>
      <c r="G38" s="249">
        <v>218.59100000000001</v>
      </c>
      <c r="H38" s="287">
        <v>-3.8970345782682214E-2</v>
      </c>
    </row>
    <row r="39" spans="2:8" x14ac:dyDescent="0.25">
      <c r="B39" s="286">
        <v>1981</v>
      </c>
      <c r="C39" s="249">
        <v>18.2</v>
      </c>
      <c r="D39" s="249">
        <v>89.453000000000003</v>
      </c>
      <c r="E39" s="249">
        <v>91.340999999999994</v>
      </c>
      <c r="F39" s="249">
        <v>180.79399999999998</v>
      </c>
      <c r="G39" s="249">
        <v>198.994</v>
      </c>
      <c r="H39" s="287">
        <v>-8.9651449510730119E-2</v>
      </c>
    </row>
    <row r="40" spans="2:8" x14ac:dyDescent="0.25">
      <c r="B40" s="286">
        <v>1982</v>
      </c>
      <c r="C40" s="249">
        <v>19.400000000000002</v>
      </c>
      <c r="D40" s="249">
        <v>91.206000000000003</v>
      </c>
      <c r="E40" s="249">
        <v>102.848</v>
      </c>
      <c r="F40" s="249">
        <v>194.054</v>
      </c>
      <c r="G40" s="249">
        <v>213.45400000000001</v>
      </c>
      <c r="H40" s="287">
        <v>7.2665507502738924E-2</v>
      </c>
    </row>
    <row r="41" spans="2:8" x14ac:dyDescent="0.25">
      <c r="B41" s="286">
        <v>1983</v>
      </c>
      <c r="C41" s="249">
        <v>21.3</v>
      </c>
      <c r="D41" s="249">
        <v>100.79900000000001</v>
      </c>
      <c r="E41" s="249">
        <v>112.08199999999999</v>
      </c>
      <c r="F41" s="249">
        <v>212.881</v>
      </c>
      <c r="G41" s="249">
        <v>234.18099999999998</v>
      </c>
      <c r="H41" s="287">
        <v>9.710288867859096E-2</v>
      </c>
    </row>
    <row r="42" spans="2:8" x14ac:dyDescent="0.25">
      <c r="B42" s="286">
        <v>1984</v>
      </c>
      <c r="C42" s="249">
        <v>21.1</v>
      </c>
      <c r="D42" s="249">
        <v>99.674999999999997</v>
      </c>
      <c r="E42" s="249">
        <v>110.678</v>
      </c>
      <c r="F42" s="249">
        <v>210.35300000000001</v>
      </c>
      <c r="G42" s="249">
        <v>231.453</v>
      </c>
      <c r="H42" s="287">
        <v>-1.1649109022508153E-2</v>
      </c>
    </row>
    <row r="43" spans="2:8" x14ac:dyDescent="0.25">
      <c r="B43" s="284">
        <v>1985</v>
      </c>
      <c r="C43" s="65">
        <v>21.700000000000003</v>
      </c>
      <c r="D43" s="65">
        <v>101.605</v>
      </c>
      <c r="E43" s="65">
        <v>114.995</v>
      </c>
      <c r="F43" s="65">
        <v>216.60000000000002</v>
      </c>
      <c r="G43" s="65">
        <v>238.3</v>
      </c>
      <c r="H43" s="285">
        <v>2.9582679852929061E-2</v>
      </c>
    </row>
    <row r="44" spans="2:8" x14ac:dyDescent="0.25">
      <c r="B44" s="284">
        <v>1986</v>
      </c>
      <c r="C44" s="65">
        <v>22.8</v>
      </c>
      <c r="D44" s="65">
        <v>105.498</v>
      </c>
      <c r="E44" s="65">
        <v>122.36499999999999</v>
      </c>
      <c r="F44" s="65">
        <v>227.863</v>
      </c>
      <c r="G44" s="65">
        <v>250.66300000000001</v>
      </c>
      <c r="H44" s="285">
        <v>5.1879983214435654E-2</v>
      </c>
    </row>
    <row r="45" spans="2:8" x14ac:dyDescent="0.25">
      <c r="B45" s="284">
        <v>1987</v>
      </c>
      <c r="C45" s="65">
        <v>25.4</v>
      </c>
      <c r="D45" s="65">
        <v>111.629</v>
      </c>
      <c r="E45" s="65">
        <v>142.23699999999999</v>
      </c>
      <c r="F45" s="65">
        <v>253.86599999999999</v>
      </c>
      <c r="G45" s="65">
        <v>279.26599999999996</v>
      </c>
      <c r="H45" s="285">
        <v>0.11410938191915032</v>
      </c>
    </row>
    <row r="46" spans="2:8" x14ac:dyDescent="0.25">
      <c r="B46" s="284">
        <v>1988</v>
      </c>
      <c r="C46" s="65">
        <v>29.1</v>
      </c>
      <c r="D46" s="65">
        <v>130.154</v>
      </c>
      <c r="E46" s="65">
        <v>161.01400000000001</v>
      </c>
      <c r="F46" s="65">
        <v>291.16800000000001</v>
      </c>
      <c r="G46" s="65">
        <v>320.26800000000003</v>
      </c>
      <c r="H46" s="285">
        <v>0.14682059398566261</v>
      </c>
    </row>
    <row r="47" spans="2:8" x14ac:dyDescent="0.25">
      <c r="B47" s="284">
        <v>1989</v>
      </c>
      <c r="C47" s="65">
        <v>32</v>
      </c>
      <c r="D47" s="65">
        <v>131.232</v>
      </c>
      <c r="E47" s="65">
        <v>168.79400000000001</v>
      </c>
      <c r="F47" s="65">
        <v>300.02600000000001</v>
      </c>
      <c r="G47" s="65">
        <v>332.02600000000001</v>
      </c>
      <c r="H47" s="285">
        <v>3.6713002860104593E-2</v>
      </c>
    </row>
    <row r="48" spans="2:8" x14ac:dyDescent="0.25">
      <c r="B48" s="286">
        <v>1990</v>
      </c>
      <c r="C48" s="249">
        <v>33</v>
      </c>
      <c r="D48" s="249">
        <v>116.172</v>
      </c>
      <c r="E48" s="249">
        <v>161.61500000000001</v>
      </c>
      <c r="F48" s="249">
        <v>277.78700000000003</v>
      </c>
      <c r="G48" s="249">
        <v>310.78700000000003</v>
      </c>
      <c r="H48" s="287">
        <v>-6.39678820333347E-2</v>
      </c>
    </row>
    <row r="49" spans="2:8" x14ac:dyDescent="0.25">
      <c r="B49" s="286">
        <v>1991</v>
      </c>
      <c r="C49" s="249">
        <v>34</v>
      </c>
      <c r="D49" s="249">
        <v>97.918000000000006</v>
      </c>
      <c r="E49" s="249">
        <v>148.00700000000001</v>
      </c>
      <c r="F49" s="249">
        <v>245.92500000000001</v>
      </c>
      <c r="G49" s="249">
        <v>279.92500000000001</v>
      </c>
      <c r="H49" s="287">
        <v>-9.930273788800692E-2</v>
      </c>
    </row>
    <row r="50" spans="2:8" x14ac:dyDescent="0.25">
      <c r="B50" s="286">
        <v>1992</v>
      </c>
      <c r="C50" s="249">
        <v>35</v>
      </c>
      <c r="D50" s="249">
        <v>88.897999999999996</v>
      </c>
      <c r="E50" s="249">
        <v>143.96700000000001</v>
      </c>
      <c r="F50" s="249">
        <v>232.86500000000001</v>
      </c>
      <c r="G50" s="249">
        <v>267.86500000000001</v>
      </c>
      <c r="H50" s="287">
        <v>-4.3082968652317644E-2</v>
      </c>
    </row>
    <row r="51" spans="2:8" x14ac:dyDescent="0.25">
      <c r="B51" s="286">
        <v>1993</v>
      </c>
      <c r="C51" s="249">
        <v>37</v>
      </c>
      <c r="D51" s="249">
        <v>89.47</v>
      </c>
      <c r="E51" s="249">
        <v>149.57599999999999</v>
      </c>
      <c r="F51" s="249">
        <v>239.04599999999999</v>
      </c>
      <c r="G51" s="249">
        <v>276.04599999999999</v>
      </c>
      <c r="H51" s="287">
        <v>3.0541504115879192E-2</v>
      </c>
    </row>
    <row r="52" spans="2:8" x14ac:dyDescent="0.25">
      <c r="B52" s="286">
        <v>1994</v>
      </c>
      <c r="C52" s="249">
        <v>39</v>
      </c>
      <c r="D52" s="249">
        <v>97.671999999999997</v>
      </c>
      <c r="E52" s="249">
        <v>161.75700000000001</v>
      </c>
      <c r="F52" s="249">
        <v>259.42899999999997</v>
      </c>
      <c r="G52" s="249">
        <v>298.42899999999997</v>
      </c>
      <c r="H52" s="287">
        <v>8.1084312034950701E-2</v>
      </c>
    </row>
    <row r="53" spans="2:8" x14ac:dyDescent="0.25">
      <c r="B53" s="284">
        <v>1995</v>
      </c>
      <c r="C53" s="65">
        <v>42</v>
      </c>
      <c r="D53" s="65">
        <v>89.656000000000006</v>
      </c>
      <c r="E53" s="65">
        <v>150.83799999999999</v>
      </c>
      <c r="F53" s="65">
        <v>240.494</v>
      </c>
      <c r="G53" s="65">
        <v>282.49400000000003</v>
      </c>
      <c r="H53" s="285">
        <v>-5.3396285213568206E-2</v>
      </c>
    </row>
    <row r="54" spans="2:8" x14ac:dyDescent="0.25">
      <c r="B54" s="284">
        <v>1996</v>
      </c>
      <c r="C54" s="65">
        <v>45</v>
      </c>
      <c r="D54" s="65">
        <v>81.997</v>
      </c>
      <c r="E54" s="65">
        <v>132.89400000000001</v>
      </c>
      <c r="F54" s="65">
        <v>214.89100000000002</v>
      </c>
      <c r="G54" s="65">
        <v>259.89100000000002</v>
      </c>
      <c r="H54" s="285">
        <v>-8.0012318845710029E-2</v>
      </c>
    </row>
    <row r="55" spans="2:8" x14ac:dyDescent="0.25">
      <c r="B55" s="284">
        <v>1997</v>
      </c>
      <c r="C55" s="65">
        <v>48</v>
      </c>
      <c r="D55" s="65">
        <v>86.366</v>
      </c>
      <c r="E55" s="65">
        <v>133.78700000000001</v>
      </c>
      <c r="F55" s="65">
        <v>220.15300000000002</v>
      </c>
      <c r="G55" s="65">
        <v>268.15300000000002</v>
      </c>
      <c r="H55" s="285">
        <v>3.1790250528106023E-2</v>
      </c>
    </row>
    <row r="56" spans="2:8" x14ac:dyDescent="0.25">
      <c r="B56" s="284">
        <v>1998</v>
      </c>
      <c r="C56" s="65">
        <v>51</v>
      </c>
      <c r="D56" s="65">
        <v>85.968000000000004</v>
      </c>
      <c r="E56" s="65">
        <v>131.71600000000001</v>
      </c>
      <c r="F56" s="65">
        <v>217.68400000000003</v>
      </c>
      <c r="G56" s="65">
        <v>268.68400000000003</v>
      </c>
      <c r="H56" s="285">
        <v>1.9802127889674281E-3</v>
      </c>
    </row>
    <row r="57" spans="2:8" x14ac:dyDescent="0.25">
      <c r="B57" s="284">
        <v>1999</v>
      </c>
      <c r="C57" s="65">
        <v>54</v>
      </c>
      <c r="D57" s="65">
        <v>88.209000000000003</v>
      </c>
      <c r="E57" s="65">
        <v>132.59800000000001</v>
      </c>
      <c r="F57" s="65">
        <v>220.80700000000002</v>
      </c>
      <c r="G57" s="65">
        <v>274.80700000000002</v>
      </c>
      <c r="H57" s="285">
        <v>2.278885233210759E-2</v>
      </c>
    </row>
    <row r="58" spans="2:8" x14ac:dyDescent="0.25">
      <c r="B58" s="286">
        <v>2000</v>
      </c>
      <c r="C58" s="249">
        <v>57</v>
      </c>
      <c r="D58" s="249">
        <v>89.233999999999995</v>
      </c>
      <c r="E58" s="249">
        <v>130.30699999999999</v>
      </c>
      <c r="F58" s="249">
        <v>219.541</v>
      </c>
      <c r="G58" s="249">
        <v>276.54099999999994</v>
      </c>
      <c r="H58" s="287">
        <v>6.3098829360239694E-3</v>
      </c>
    </row>
    <row r="59" spans="2:8" x14ac:dyDescent="0.25">
      <c r="B59" s="286">
        <v>2001</v>
      </c>
      <c r="C59" s="249">
        <v>60</v>
      </c>
      <c r="D59" s="249">
        <v>88.21</v>
      </c>
      <c r="E59" s="249">
        <v>133.75899999999999</v>
      </c>
      <c r="F59" s="249">
        <v>221.96899999999999</v>
      </c>
      <c r="G59" s="249">
        <v>281.96899999999994</v>
      </c>
      <c r="H59" s="287">
        <v>1.9628192564574487E-2</v>
      </c>
    </row>
    <row r="60" spans="2:8" x14ac:dyDescent="0.25">
      <c r="B60" s="286">
        <v>2002</v>
      </c>
      <c r="C60" s="249">
        <v>62</v>
      </c>
      <c r="D60" s="249">
        <v>82.721000000000004</v>
      </c>
      <c r="E60" s="249">
        <v>126.568</v>
      </c>
      <c r="F60" s="249">
        <v>209.28899999999999</v>
      </c>
      <c r="G60" s="249">
        <v>271.28899999999999</v>
      </c>
      <c r="H60" s="287">
        <v>-3.7876504154711887E-2</v>
      </c>
    </row>
    <row r="61" spans="2:8" x14ac:dyDescent="0.25">
      <c r="B61" s="286">
        <v>2003</v>
      </c>
      <c r="C61" s="249">
        <v>64.48</v>
      </c>
      <c r="D61" s="249">
        <v>80.221000000000004</v>
      </c>
      <c r="E61" s="249">
        <v>122.88500000000001</v>
      </c>
      <c r="F61" s="249">
        <v>203.10599999999999</v>
      </c>
      <c r="G61" s="249">
        <v>267.58600000000001</v>
      </c>
      <c r="H61" s="287">
        <v>-1.3649650372849487E-2</v>
      </c>
    </row>
    <row r="62" spans="2:8" x14ac:dyDescent="0.25">
      <c r="B62" s="286">
        <v>2004</v>
      </c>
      <c r="C62" s="249">
        <v>67</v>
      </c>
      <c r="D62" s="249">
        <v>86.057000000000002</v>
      </c>
      <c r="E62" s="249">
        <v>127.67400000000001</v>
      </c>
      <c r="F62" s="249">
        <v>213.73099999999999</v>
      </c>
      <c r="G62" s="249">
        <v>280.73099999999999</v>
      </c>
      <c r="H62" s="287">
        <v>4.9124393652881571E-2</v>
      </c>
    </row>
    <row r="63" spans="2:8" x14ac:dyDescent="0.25">
      <c r="B63" s="284">
        <v>2005</v>
      </c>
      <c r="C63" s="65">
        <v>68.078000000000003</v>
      </c>
      <c r="D63" s="65">
        <v>82.391999999999996</v>
      </c>
      <c r="E63" s="65">
        <v>121.86</v>
      </c>
      <c r="F63" s="65">
        <v>204.25200000000001</v>
      </c>
      <c r="G63" s="65">
        <v>272.33</v>
      </c>
      <c r="H63" s="285">
        <v>-2.9925444642736276E-2</v>
      </c>
    </row>
    <row r="64" spans="2:8" x14ac:dyDescent="0.25">
      <c r="B64" s="284">
        <v>2006</v>
      </c>
      <c r="C64" s="65">
        <v>68.604447111809833</v>
      </c>
      <c r="D64" s="65">
        <v>80.242000000000004</v>
      </c>
      <c r="E64" s="65">
        <v>126.895</v>
      </c>
      <c r="F64" s="65">
        <v>207.137</v>
      </c>
      <c r="G64" s="65">
        <v>275.7414471118098</v>
      </c>
      <c r="H64" s="285">
        <v>1.2526886908566182E-2</v>
      </c>
    </row>
    <row r="65" spans="1:13" x14ac:dyDescent="0.25">
      <c r="B65" s="284">
        <v>2007</v>
      </c>
      <c r="C65" s="65">
        <v>70.085441184593492</v>
      </c>
      <c r="D65" s="65">
        <v>78.501000000000005</v>
      </c>
      <c r="E65" s="65">
        <v>129.577</v>
      </c>
      <c r="F65" s="65">
        <v>208.078</v>
      </c>
      <c r="G65" s="65">
        <v>278.16344118459347</v>
      </c>
      <c r="H65" s="285">
        <v>8.7835691665227866E-3</v>
      </c>
    </row>
    <row r="66" spans="1:13" x14ac:dyDescent="0.25">
      <c r="B66" s="284">
        <v>2008</v>
      </c>
      <c r="C66" s="65">
        <v>67.815864559068217</v>
      </c>
      <c r="D66" s="65">
        <v>72.126999999999995</v>
      </c>
      <c r="E66" s="65">
        <v>115.07899999999999</v>
      </c>
      <c r="F66" s="65">
        <v>187.20599999999999</v>
      </c>
      <c r="G66" s="65">
        <v>255.02186455906821</v>
      </c>
      <c r="H66" s="285">
        <v>-8.319417004252605E-2</v>
      </c>
      <c r="I66" s="44"/>
    </row>
    <row r="67" spans="1:13" x14ac:dyDescent="0.25">
      <c r="B67" s="284">
        <v>2009</v>
      </c>
      <c r="C67" s="65">
        <v>57.831684394242586</v>
      </c>
      <c r="D67" s="65">
        <v>55.709000000000003</v>
      </c>
      <c r="E67" s="65">
        <v>91.102999999999994</v>
      </c>
      <c r="F67" s="65">
        <v>146.81200000000001</v>
      </c>
      <c r="G67" s="65">
        <v>204.6436843942426</v>
      </c>
      <c r="H67" s="285">
        <v>-0.19754455270699744</v>
      </c>
      <c r="I67" s="27"/>
    </row>
    <row r="68" spans="1:13" x14ac:dyDescent="0.25">
      <c r="B68" s="286">
        <v>2010</v>
      </c>
      <c r="C68" s="249">
        <v>61.207796844613448</v>
      </c>
      <c r="D68" s="249">
        <v>54.33</v>
      </c>
      <c r="E68" s="249">
        <v>82.308999999999997</v>
      </c>
      <c r="F68" s="249">
        <v>136.63900000000001</v>
      </c>
      <c r="G68" s="249">
        <v>197.84679684461344</v>
      </c>
      <c r="H68" s="287">
        <v>-3.3213277848023304E-2</v>
      </c>
      <c r="I68" s="44"/>
    </row>
    <row r="69" spans="1:13" x14ac:dyDescent="0.25">
      <c r="B69" s="286">
        <v>2011</v>
      </c>
      <c r="C69" s="249">
        <v>62.101100572564349</v>
      </c>
      <c r="D69" s="249">
        <v>55.015000000000001</v>
      </c>
      <c r="E69" s="249">
        <v>90.927999999999997</v>
      </c>
      <c r="F69" s="249">
        <v>145.94299999999998</v>
      </c>
      <c r="G69" s="249">
        <v>208.04410057256433</v>
      </c>
      <c r="H69" s="287">
        <v>5.1541414319483447E-2</v>
      </c>
      <c r="I69" s="44"/>
    </row>
    <row r="70" spans="1:13" x14ac:dyDescent="0.25">
      <c r="B70" s="286">
        <v>2012</v>
      </c>
      <c r="C70" s="249">
        <v>57.766016583543248</v>
      </c>
      <c r="D70" s="249">
        <v>50.043999999999997</v>
      </c>
      <c r="E70" s="249">
        <v>82.885000000000005</v>
      </c>
      <c r="F70" s="249">
        <v>132.929</v>
      </c>
      <c r="G70" s="249">
        <v>190.69501658354324</v>
      </c>
      <c r="H70" s="287">
        <v>-8.3391376834402786E-2</v>
      </c>
      <c r="I70" s="44"/>
    </row>
    <row r="71" spans="1:13" s="34" customFormat="1" x14ac:dyDescent="0.25">
      <c r="A71" s="7"/>
      <c r="B71" s="288">
        <v>2013</v>
      </c>
      <c r="C71" s="249">
        <v>59.750760657717457</v>
      </c>
      <c r="D71" s="249">
        <v>51.924999999999997</v>
      </c>
      <c r="E71" s="249">
        <v>82.433000000000007</v>
      </c>
      <c r="F71" s="249">
        <v>134.358</v>
      </c>
      <c r="G71" s="249">
        <v>194.10876065771748</v>
      </c>
      <c r="H71" s="287">
        <v>1.7901590378890164E-2</v>
      </c>
      <c r="I71" s="66"/>
    </row>
    <row r="72" spans="1:13" x14ac:dyDescent="0.25">
      <c r="B72" s="288">
        <v>2014</v>
      </c>
      <c r="C72" s="249">
        <v>64.60985224481071</v>
      </c>
      <c r="D72" s="249">
        <v>56.128999999999998</v>
      </c>
      <c r="E72" s="249">
        <v>98.423000000000002</v>
      </c>
      <c r="F72" s="249">
        <v>154.55199999999999</v>
      </c>
      <c r="G72" s="249">
        <v>219.16185224481072</v>
      </c>
      <c r="H72" s="287">
        <v>0.12906728940107293</v>
      </c>
      <c r="I72" s="27"/>
    </row>
    <row r="73" spans="1:13" x14ac:dyDescent="0.25">
      <c r="B73" s="289">
        <v>2015</v>
      </c>
      <c r="C73" s="65">
        <v>66.045887524299545</v>
      </c>
      <c r="D73" s="65">
        <v>61.808999999999997</v>
      </c>
      <c r="E73" s="65">
        <v>108.16</v>
      </c>
      <c r="F73" s="65">
        <v>169.96899999999999</v>
      </c>
      <c r="G73" s="65">
        <v>236.01488752429952</v>
      </c>
      <c r="H73" s="285">
        <v>7.6897667668292202E-2</v>
      </c>
      <c r="I73" s="27"/>
    </row>
    <row r="74" spans="1:13" s="34" customFormat="1" x14ac:dyDescent="0.25">
      <c r="A74" s="7"/>
      <c r="B74" s="289">
        <v>2016</v>
      </c>
      <c r="C74" s="65">
        <v>68.185359890813174</v>
      </c>
      <c r="D74" s="65">
        <v>62.954000000000001</v>
      </c>
      <c r="E74" s="65">
        <v>113.89700000000001</v>
      </c>
      <c r="F74" s="65">
        <v>176.851</v>
      </c>
      <c r="G74" s="65">
        <v>245.03635989081317</v>
      </c>
      <c r="H74" s="285">
        <v>3.8224166539429838E-2</v>
      </c>
      <c r="I74" s="94"/>
    </row>
    <row r="75" spans="1:13" s="34" customFormat="1" x14ac:dyDescent="0.25">
      <c r="A75" s="7"/>
      <c r="B75" s="289">
        <v>2017</v>
      </c>
      <c r="C75" s="65">
        <v>70.686166219596757</v>
      </c>
      <c r="D75" s="65">
        <v>61.811</v>
      </c>
      <c r="E75" s="65">
        <v>114.46899999999999</v>
      </c>
      <c r="F75" s="65">
        <v>176.28</v>
      </c>
      <c r="G75" s="65">
        <v>246.96616621959674</v>
      </c>
      <c r="H75" s="285">
        <v>7.8755917270543208E-3</v>
      </c>
      <c r="I75" s="94"/>
    </row>
    <row r="76" spans="1:13" s="34" customFormat="1" x14ac:dyDescent="0.25">
      <c r="A76" s="7"/>
      <c r="B76" s="289">
        <v>2018</v>
      </c>
      <c r="C76" s="65">
        <v>71.038835663664329</v>
      </c>
      <c r="D76" s="65">
        <v>62.597000000000001</v>
      </c>
      <c r="E76" s="65">
        <v>117.33799999999999</v>
      </c>
      <c r="F76" s="65">
        <v>179.935</v>
      </c>
      <c r="G76" s="65">
        <v>250.97383566366432</v>
      </c>
      <c r="H76" s="285">
        <v>1.6227605203637641E-2</v>
      </c>
      <c r="I76" s="94"/>
    </row>
    <row r="77" spans="1:13" x14ac:dyDescent="0.25">
      <c r="B77" s="290">
        <v>2019</v>
      </c>
      <c r="C77" s="67" t="s">
        <v>366</v>
      </c>
      <c r="D77" s="67">
        <v>59.209669202081741</v>
      </c>
      <c r="E77" s="67">
        <v>116.56143057240062</v>
      </c>
      <c r="F77" s="67">
        <v>175.77109977448237</v>
      </c>
      <c r="G77" s="67" t="s">
        <v>366</v>
      </c>
      <c r="H77" s="291" t="s">
        <v>366</v>
      </c>
      <c r="I77" s="27"/>
      <c r="L77" s="27"/>
      <c r="M77" s="27"/>
    </row>
    <row r="78" spans="1:13" x14ac:dyDescent="0.25">
      <c r="B78" s="7" t="s">
        <v>368</v>
      </c>
    </row>
    <row r="79" spans="1:13" x14ac:dyDescent="0.25">
      <c r="B79" s="7" t="s">
        <v>216</v>
      </c>
    </row>
    <row r="80" spans="1:13" x14ac:dyDescent="0.25">
      <c r="D80" s="64"/>
    </row>
    <row r="81" spans="1:12" s="8" customFormat="1" ht="21" x14ac:dyDescent="0.3">
      <c r="A81" s="7"/>
      <c r="B81" s="10" t="s">
        <v>367</v>
      </c>
      <c r="C81" s="19"/>
      <c r="D81" s="19"/>
      <c r="E81" s="19"/>
      <c r="F81" s="19"/>
    </row>
    <row r="83" spans="1:12" s="63" customFormat="1" ht="30" x14ac:dyDescent="0.25">
      <c r="A83" s="7"/>
      <c r="B83" s="321"/>
      <c r="C83" s="322" t="s">
        <v>217</v>
      </c>
      <c r="D83" s="323" t="s">
        <v>218</v>
      </c>
      <c r="F83" s="62"/>
    </row>
    <row r="84" spans="1:12" x14ac:dyDescent="0.25">
      <c r="B84" s="328" t="s">
        <v>41</v>
      </c>
      <c r="C84" s="329">
        <v>117.33799999999999</v>
      </c>
      <c r="D84" s="330">
        <v>0.46753080730394259</v>
      </c>
    </row>
    <row r="85" spans="1:12" x14ac:dyDescent="0.25">
      <c r="B85" s="284" t="s">
        <v>40</v>
      </c>
      <c r="C85" s="73">
        <v>62.597000000000001</v>
      </c>
      <c r="D85" s="334">
        <v>0.24941643751218612</v>
      </c>
    </row>
    <row r="86" spans="1:12" x14ac:dyDescent="0.25">
      <c r="B86" s="288" t="s">
        <v>145</v>
      </c>
      <c r="C86" s="255">
        <v>48.889794999999999</v>
      </c>
      <c r="D86" s="331">
        <v>0.19480036582585569</v>
      </c>
      <c r="F86" s="23"/>
      <c r="L86" s="27"/>
    </row>
    <row r="87" spans="1:12" x14ac:dyDescent="0.25">
      <c r="B87" s="289" t="s">
        <v>146</v>
      </c>
      <c r="C87" s="73">
        <v>13.707205000000002</v>
      </c>
      <c r="D87" s="334">
        <v>5.4616071686330425E-2</v>
      </c>
    </row>
    <row r="88" spans="1:12" x14ac:dyDescent="0.25">
      <c r="B88" s="318" t="s">
        <v>103</v>
      </c>
      <c r="C88" s="332">
        <v>71.038835663664329</v>
      </c>
      <c r="D88" s="333">
        <v>0.2830527551838713</v>
      </c>
      <c r="I88" s="27"/>
    </row>
    <row r="89" spans="1:12" x14ac:dyDescent="0.25">
      <c r="B89" s="324" t="s">
        <v>24</v>
      </c>
      <c r="C89" s="325">
        <v>250.97383566366432</v>
      </c>
      <c r="D89" s="326">
        <v>1</v>
      </c>
      <c r="F89" s="40"/>
    </row>
    <row r="90" spans="1:12" x14ac:dyDescent="0.25">
      <c r="B90" s="7" t="s">
        <v>147</v>
      </c>
    </row>
    <row r="91" spans="1:12" x14ac:dyDescent="0.25">
      <c r="B91" s="7" t="s">
        <v>219</v>
      </c>
    </row>
    <row r="95" spans="1:12" s="8" customFormat="1" ht="18.75" x14ac:dyDescent="0.3">
      <c r="A95" s="7"/>
      <c r="B95" s="10" t="s">
        <v>322</v>
      </c>
      <c r="C95" s="19"/>
      <c r="D95" s="26"/>
      <c r="E95" s="19"/>
      <c r="F95" s="19"/>
    </row>
    <row r="97" spans="1:8" s="39" customFormat="1" x14ac:dyDescent="0.25">
      <c r="A97" s="7"/>
      <c r="B97" s="259"/>
      <c r="C97" s="251" t="s">
        <v>41</v>
      </c>
      <c r="D97" s="251" t="s">
        <v>148</v>
      </c>
      <c r="E97" s="252" t="s">
        <v>104</v>
      </c>
      <c r="F97" s="38"/>
      <c r="G97" s="26"/>
    </row>
    <row r="98" spans="1:8" x14ac:dyDescent="0.25">
      <c r="B98" s="260" t="s">
        <v>11</v>
      </c>
      <c r="C98" s="261">
        <v>5.3479775237819958</v>
      </c>
      <c r="D98" s="261">
        <v>2.0130411618234656</v>
      </c>
      <c r="E98" s="262">
        <v>7.3610186856054618</v>
      </c>
      <c r="G98" s="49"/>
      <c r="H98" s="49"/>
    </row>
    <row r="99" spans="1:8" x14ac:dyDescent="0.25">
      <c r="B99" s="335" t="s">
        <v>12</v>
      </c>
      <c r="C99" s="336">
        <v>5.7245229678293681</v>
      </c>
      <c r="D99" s="336">
        <v>2.8125004944153349</v>
      </c>
      <c r="E99" s="337">
        <v>8.5370234622447025</v>
      </c>
      <c r="G99" s="49"/>
      <c r="H99" s="49"/>
    </row>
    <row r="100" spans="1:8" x14ac:dyDescent="0.25">
      <c r="B100" s="260" t="s">
        <v>13</v>
      </c>
      <c r="C100" s="261">
        <v>11.46679596504306</v>
      </c>
      <c r="D100" s="261">
        <v>2.319654099020457</v>
      </c>
      <c r="E100" s="262">
        <v>13.786450064063517</v>
      </c>
      <c r="G100" s="49"/>
      <c r="H100" s="49"/>
    </row>
    <row r="101" spans="1:8" x14ac:dyDescent="0.25">
      <c r="B101" s="335" t="s">
        <v>14</v>
      </c>
      <c r="C101" s="336">
        <v>26.506944088697484</v>
      </c>
      <c r="D101" s="336">
        <v>6.0965642849524091</v>
      </c>
      <c r="E101" s="337">
        <v>32.603508373649895</v>
      </c>
      <c r="G101" s="49"/>
      <c r="H101" s="49"/>
    </row>
    <row r="102" spans="1:8" x14ac:dyDescent="0.25">
      <c r="B102" s="260" t="s">
        <v>15</v>
      </c>
      <c r="C102" s="261">
        <v>4.664463650087586</v>
      </c>
      <c r="D102" s="261">
        <v>6.0017458024004586</v>
      </c>
      <c r="E102" s="262">
        <v>10.666209452488044</v>
      </c>
      <c r="G102" s="49"/>
      <c r="H102" s="49"/>
    </row>
    <row r="103" spans="1:8" x14ac:dyDescent="0.25">
      <c r="B103" s="335" t="s">
        <v>16</v>
      </c>
      <c r="C103" s="336">
        <v>0</v>
      </c>
      <c r="D103" s="336">
        <v>13.668001840818166</v>
      </c>
      <c r="E103" s="337">
        <v>13.668001840818166</v>
      </c>
      <c r="G103" s="49"/>
      <c r="H103" s="49"/>
    </row>
    <row r="104" spans="1:8" x14ac:dyDescent="0.25">
      <c r="B104" s="260" t="s">
        <v>17</v>
      </c>
      <c r="C104" s="261">
        <v>0</v>
      </c>
      <c r="D104" s="261">
        <v>0</v>
      </c>
      <c r="E104" s="262">
        <v>0</v>
      </c>
      <c r="G104" s="49"/>
      <c r="H104" s="49"/>
    </row>
    <row r="105" spans="1:8" x14ac:dyDescent="0.25">
      <c r="B105" s="335" t="s">
        <v>18</v>
      </c>
      <c r="C105" s="336">
        <v>0</v>
      </c>
      <c r="D105" s="336">
        <v>16.121700703956201</v>
      </c>
      <c r="E105" s="337">
        <v>16.121700703956201</v>
      </c>
      <c r="G105" s="49"/>
      <c r="H105" s="49"/>
    </row>
    <row r="106" spans="1:8" x14ac:dyDescent="0.25">
      <c r="B106" s="260" t="s">
        <v>19</v>
      </c>
      <c r="C106" s="261">
        <v>27.035030600562763</v>
      </c>
      <c r="D106" s="261">
        <v>3.0447863223399785</v>
      </c>
      <c r="E106" s="262">
        <v>30.07981692290274</v>
      </c>
      <c r="G106" s="49"/>
      <c r="H106" s="49"/>
    </row>
    <row r="107" spans="1:8" x14ac:dyDescent="0.25">
      <c r="B107" s="335" t="s">
        <v>20</v>
      </c>
      <c r="C107" s="336">
        <v>12.001009267887531</v>
      </c>
      <c r="D107" s="336">
        <v>1.5842601518924369</v>
      </c>
      <c r="E107" s="337">
        <v>13.585269419779967</v>
      </c>
      <c r="G107" s="49"/>
      <c r="H107" s="49"/>
    </row>
    <row r="108" spans="1:8" x14ac:dyDescent="0.25">
      <c r="B108" s="260" t="s">
        <v>21</v>
      </c>
      <c r="C108" s="261">
        <v>23.814802076829249</v>
      </c>
      <c r="D108" s="261">
        <v>5.547854871781408</v>
      </c>
      <c r="E108" s="262">
        <v>29.362656948610656</v>
      </c>
      <c r="G108" s="49"/>
      <c r="H108" s="49"/>
    </row>
    <row r="109" spans="1:8" s="39" customFormat="1" x14ac:dyDescent="0.25">
      <c r="A109" s="7"/>
      <c r="B109" s="256" t="s">
        <v>23</v>
      </c>
      <c r="C109" s="257">
        <v>116.56154614071903</v>
      </c>
      <c r="D109" s="257">
        <v>59.210109733400316</v>
      </c>
      <c r="E109" s="258">
        <v>175.77165587411938</v>
      </c>
      <c r="F109" s="122"/>
    </row>
    <row r="110" spans="1:8" x14ac:dyDescent="0.25">
      <c r="B110" s="7" t="s">
        <v>149</v>
      </c>
      <c r="C110" s="64"/>
      <c r="D110" s="53"/>
      <c r="E110" s="53"/>
    </row>
    <row r="111" spans="1:8" x14ac:dyDescent="0.25">
      <c r="B111" s="7" t="s">
        <v>369</v>
      </c>
      <c r="C111" s="52"/>
      <c r="D111" s="52"/>
      <c r="E111" s="40"/>
    </row>
    <row r="112" spans="1:8" x14ac:dyDescent="0.25">
      <c r="B112" s="7" t="s">
        <v>222</v>
      </c>
      <c r="C112" s="52"/>
      <c r="D112" s="52"/>
    </row>
    <row r="117" spans="1:9" s="8" customFormat="1" ht="18.75" x14ac:dyDescent="0.3">
      <c r="A117" s="7"/>
      <c r="B117" s="10" t="s">
        <v>323</v>
      </c>
      <c r="C117" s="19"/>
      <c r="D117" s="26"/>
      <c r="E117" s="19"/>
      <c r="F117" s="19"/>
    </row>
    <row r="118" spans="1:9" x14ac:dyDescent="0.25">
      <c r="H118" s="26"/>
    </row>
    <row r="119" spans="1:9" s="56" customFormat="1" x14ac:dyDescent="0.25">
      <c r="A119" s="7"/>
      <c r="B119" s="338"/>
      <c r="C119" s="339">
        <v>2019</v>
      </c>
      <c r="E119" s="120"/>
      <c r="F119" s="120"/>
      <c r="G119" s="54"/>
      <c r="H119" s="55"/>
    </row>
    <row r="120" spans="1:9" x14ac:dyDescent="0.25">
      <c r="B120" s="341" t="s">
        <v>20</v>
      </c>
      <c r="C120" s="342">
        <v>13.585269419779967</v>
      </c>
      <c r="E120" s="84"/>
      <c r="F120" s="73"/>
      <c r="G120" s="33"/>
    </row>
    <row r="121" spans="1:9" x14ac:dyDescent="0.25">
      <c r="B121" s="289" t="s">
        <v>21</v>
      </c>
      <c r="C121" s="345">
        <v>29.362656948610656</v>
      </c>
      <c r="E121" s="84"/>
      <c r="F121" s="73"/>
      <c r="G121" s="33"/>
      <c r="I121" s="25"/>
    </row>
    <row r="122" spans="1:9" x14ac:dyDescent="0.25">
      <c r="B122" s="288" t="s">
        <v>26</v>
      </c>
      <c r="C122" s="343">
        <v>23</v>
      </c>
      <c r="E122" s="123"/>
      <c r="F122" s="73"/>
      <c r="G122" s="57"/>
      <c r="I122" s="25"/>
    </row>
    <row r="123" spans="1:9" x14ac:dyDescent="0.25">
      <c r="B123" s="290" t="s">
        <v>22</v>
      </c>
      <c r="C123" s="346">
        <v>132.82372950572875</v>
      </c>
      <c r="E123" s="84"/>
      <c r="F123" s="73"/>
      <c r="G123" s="57"/>
      <c r="I123" s="25"/>
    </row>
    <row r="124" spans="1:9" x14ac:dyDescent="0.25">
      <c r="B124" s="256" t="s">
        <v>25</v>
      </c>
      <c r="C124" s="340">
        <v>198.77165587411938</v>
      </c>
      <c r="E124" s="114"/>
      <c r="F124" s="114"/>
      <c r="G124" s="33"/>
      <c r="I124" s="25"/>
    </row>
    <row r="125" spans="1:9" x14ac:dyDescent="0.25">
      <c r="B125" s="7" t="s">
        <v>222</v>
      </c>
      <c r="E125" s="58"/>
      <c r="F125" s="7"/>
    </row>
    <row r="126" spans="1:9" x14ac:dyDescent="0.25">
      <c r="F126" s="40"/>
    </row>
    <row r="127" spans="1:9" s="59" customFormat="1" x14ac:dyDescent="0.25">
      <c r="A127" s="7"/>
      <c r="C127" s="60"/>
      <c r="D127" s="60"/>
      <c r="E127" s="60"/>
      <c r="F127" s="61"/>
    </row>
    <row r="129" spans="1:7" s="59" customFormat="1" x14ac:dyDescent="0.25">
      <c r="A129" s="7"/>
      <c r="C129" s="60"/>
      <c r="D129" s="60"/>
      <c r="E129" s="60"/>
      <c r="F129" s="60"/>
    </row>
    <row r="130" spans="1:7" s="59" customFormat="1" x14ac:dyDescent="0.25">
      <c r="A130" s="7"/>
      <c r="C130" s="60"/>
      <c r="D130" s="60"/>
      <c r="E130" s="60"/>
      <c r="F130" s="60"/>
    </row>
    <row r="131" spans="1:7" s="59" customFormat="1" x14ac:dyDescent="0.25">
      <c r="A131" s="7"/>
      <c r="C131" s="60"/>
      <c r="D131" s="60"/>
      <c r="E131" s="60"/>
      <c r="F131" s="60"/>
    </row>
    <row r="132" spans="1:7" s="8" customFormat="1" ht="18.75" x14ac:dyDescent="0.3">
      <c r="A132" s="7"/>
      <c r="B132" s="10" t="s">
        <v>328</v>
      </c>
      <c r="C132" s="19"/>
      <c r="D132" s="19"/>
      <c r="E132" s="19"/>
      <c r="F132" s="19"/>
    </row>
    <row r="134" spans="1:7" s="108" customFormat="1" ht="15" customHeight="1" x14ac:dyDescent="0.25">
      <c r="A134" s="7"/>
      <c r="B134" s="299"/>
      <c r="C134" s="524" t="s">
        <v>326</v>
      </c>
      <c r="D134" s="524"/>
      <c r="E134" s="524" t="s">
        <v>324</v>
      </c>
      <c r="F134" s="525"/>
      <c r="G134" s="118"/>
    </row>
    <row r="135" spans="1:7" s="108" customFormat="1" x14ac:dyDescent="0.25">
      <c r="A135" s="7"/>
      <c r="B135" s="308"/>
      <c r="C135" s="309" t="s">
        <v>327</v>
      </c>
      <c r="D135" s="309" t="s">
        <v>248</v>
      </c>
      <c r="E135" s="309" t="s">
        <v>102</v>
      </c>
      <c r="F135" s="310" t="s">
        <v>248</v>
      </c>
      <c r="G135" s="118"/>
    </row>
    <row r="136" spans="1:7" x14ac:dyDescent="0.25">
      <c r="B136" s="282">
        <v>1997</v>
      </c>
      <c r="C136" s="311">
        <v>117546</v>
      </c>
      <c r="D136" s="312">
        <v>80.855981345054559</v>
      </c>
      <c r="E136" s="312">
        <v>268.15300000000002</v>
      </c>
      <c r="F136" s="313">
        <v>96.401237652955828</v>
      </c>
      <c r="G136" s="33"/>
    </row>
    <row r="137" spans="1:7" x14ac:dyDescent="0.25">
      <c r="B137" s="284">
        <v>1998</v>
      </c>
      <c r="C137" s="124">
        <v>119291</v>
      </c>
      <c r="D137" s="125">
        <v>82.056308769612784</v>
      </c>
      <c r="E137" s="125">
        <v>268.68400000000003</v>
      </c>
      <c r="F137" s="300">
        <v>96.592132616628504</v>
      </c>
      <c r="G137" s="33"/>
    </row>
    <row r="138" spans="1:7" x14ac:dyDescent="0.25">
      <c r="B138" s="284">
        <v>1999</v>
      </c>
      <c r="C138" s="124">
        <v>120792</v>
      </c>
      <c r="D138" s="125">
        <v>83.08879671474854</v>
      </c>
      <c r="E138" s="125">
        <v>274.80700000000002</v>
      </c>
      <c r="F138" s="300">
        <v>98.793356463272204</v>
      </c>
      <c r="G138" s="33"/>
    </row>
    <row r="139" spans="1:7" x14ac:dyDescent="0.25">
      <c r="B139" s="284">
        <v>2000</v>
      </c>
      <c r="C139" s="124">
        <v>121852</v>
      </c>
      <c r="D139" s="125">
        <v>83.817935436829757</v>
      </c>
      <c r="E139" s="125">
        <v>276.54099999999994</v>
      </c>
      <c r="F139" s="300">
        <v>99.416730977412328</v>
      </c>
      <c r="G139" s="33"/>
    </row>
    <row r="140" spans="1:7" x14ac:dyDescent="0.25">
      <c r="B140" s="284">
        <v>2001</v>
      </c>
      <c r="C140" s="124">
        <v>124017</v>
      </c>
      <c r="D140" s="125">
        <v>85.307166883344692</v>
      </c>
      <c r="E140" s="125">
        <v>281.96899999999994</v>
      </c>
      <c r="F140" s="300">
        <v>101.36810171717748</v>
      </c>
      <c r="G140" s="33"/>
    </row>
    <row r="141" spans="1:7" x14ac:dyDescent="0.25">
      <c r="B141" s="286">
        <v>2002</v>
      </c>
      <c r="C141" s="263">
        <v>131129</v>
      </c>
      <c r="D141" s="264">
        <v>90.199274988478237</v>
      </c>
      <c r="E141" s="264">
        <v>271.28899999999999</v>
      </c>
      <c r="F141" s="301">
        <v>97.528632391331556</v>
      </c>
      <c r="G141" s="33"/>
    </row>
    <row r="142" spans="1:7" x14ac:dyDescent="0.25">
      <c r="B142" s="286">
        <v>2003</v>
      </c>
      <c r="C142" s="263">
        <v>137435</v>
      </c>
      <c r="D142" s="264">
        <v>94.536962518142488</v>
      </c>
      <c r="E142" s="264">
        <v>267.58600000000001</v>
      </c>
      <c r="F142" s="301">
        <v>96.197400657847709</v>
      </c>
      <c r="G142" s="33"/>
    </row>
    <row r="143" spans="1:7" x14ac:dyDescent="0.25">
      <c r="B143" s="286">
        <v>2004</v>
      </c>
      <c r="C143" s="263">
        <v>144737</v>
      </c>
      <c r="D143" s="264">
        <v>99.559765299875494</v>
      </c>
      <c r="E143" s="264">
        <v>280.73099999999999</v>
      </c>
      <c r="F143" s="301">
        <v>100.92303963614781</v>
      </c>
      <c r="G143" s="33"/>
    </row>
    <row r="144" spans="1:7" x14ac:dyDescent="0.25">
      <c r="B144" s="286">
        <v>2005</v>
      </c>
      <c r="C144" s="263">
        <v>141213</v>
      </c>
      <c r="D144" s="264">
        <v>97.135722982314945</v>
      </c>
      <c r="E144" s="264">
        <v>272.33</v>
      </c>
      <c r="F144" s="301">
        <v>97.90287280033958</v>
      </c>
      <c r="G144" s="33"/>
    </row>
    <row r="145" spans="1:7" x14ac:dyDescent="0.25">
      <c r="B145" s="286">
        <v>2006</v>
      </c>
      <c r="C145" s="263">
        <v>142305</v>
      </c>
      <c r="D145" s="264">
        <v>97.886873439402379</v>
      </c>
      <c r="E145" s="264">
        <v>275.7414471118098</v>
      </c>
      <c r="F145" s="301">
        <v>99.129291015933177</v>
      </c>
      <c r="G145" s="33"/>
    </row>
    <row r="146" spans="1:7" x14ac:dyDescent="0.25">
      <c r="B146" s="284">
        <v>2007</v>
      </c>
      <c r="C146" s="124">
        <v>145377</v>
      </c>
      <c r="D146" s="125">
        <v>100</v>
      </c>
      <c r="E146" s="125">
        <v>278.16344118459347</v>
      </c>
      <c r="F146" s="300">
        <v>100</v>
      </c>
      <c r="G146" s="33"/>
    </row>
    <row r="147" spans="1:7" x14ac:dyDescent="0.25">
      <c r="B147" s="284">
        <v>2008</v>
      </c>
      <c r="C147" s="124">
        <v>141575</v>
      </c>
      <c r="D147" s="125">
        <v>97.384730734572869</v>
      </c>
      <c r="E147" s="125">
        <v>255.02186455906821</v>
      </c>
      <c r="F147" s="300">
        <v>91.6805829957474</v>
      </c>
      <c r="G147" s="33"/>
    </row>
    <row r="148" spans="1:7" x14ac:dyDescent="0.25">
      <c r="B148" s="284">
        <v>2009</v>
      </c>
      <c r="C148" s="124">
        <v>122893</v>
      </c>
      <c r="D148" s="125">
        <v>84.534004691251027</v>
      </c>
      <c r="E148" s="125">
        <v>204.6436843942426</v>
      </c>
      <c r="F148" s="300">
        <v>73.569583235935724</v>
      </c>
      <c r="G148" s="33"/>
    </row>
    <row r="149" spans="1:7" x14ac:dyDescent="0.25">
      <c r="B149" s="284">
        <v>2010</v>
      </c>
      <c r="C149" s="124">
        <v>133372</v>
      </c>
      <c r="D149" s="125">
        <v>91.742160039070839</v>
      </c>
      <c r="E149" s="125">
        <v>197.84679684461344</v>
      </c>
      <c r="F149" s="300">
        <v>71.126096226757312</v>
      </c>
      <c r="G149" s="33"/>
    </row>
    <row r="150" spans="1:7" x14ac:dyDescent="0.25">
      <c r="B150" s="284">
        <v>2011</v>
      </c>
      <c r="C150" s="124">
        <v>135257</v>
      </c>
      <c r="D150" s="125">
        <v>93.038788804281282</v>
      </c>
      <c r="E150" s="125">
        <v>208.04410057256433</v>
      </c>
      <c r="F150" s="300">
        <v>74.792035821308062</v>
      </c>
      <c r="G150" s="33"/>
    </row>
    <row r="151" spans="1:7" x14ac:dyDescent="0.25">
      <c r="B151" s="286">
        <v>2012</v>
      </c>
      <c r="C151" s="263">
        <v>125329</v>
      </c>
      <c r="D151" s="264">
        <v>86.209648018599907</v>
      </c>
      <c r="E151" s="264">
        <v>190.69501658354324</v>
      </c>
      <c r="F151" s="301">
        <v>68.555024977921207</v>
      </c>
      <c r="G151" s="33"/>
    </row>
    <row r="152" spans="1:7" x14ac:dyDescent="0.25">
      <c r="B152" s="286">
        <v>2013</v>
      </c>
      <c r="C152" s="263">
        <v>127433</v>
      </c>
      <c r="D152" s="264">
        <v>87.656919595259211</v>
      </c>
      <c r="E152" s="264">
        <v>194.10876065771748</v>
      </c>
      <c r="F152" s="301">
        <v>69.782268953490529</v>
      </c>
      <c r="G152" s="33"/>
    </row>
    <row r="153" spans="1:7" x14ac:dyDescent="0.25">
      <c r="B153" s="286">
        <v>2014</v>
      </c>
      <c r="C153" s="263">
        <v>140164</v>
      </c>
      <c r="D153" s="264">
        <v>96.414150794142103</v>
      </c>
      <c r="E153" s="264">
        <v>219.16185224481072</v>
      </c>
      <c r="F153" s="301">
        <v>78.788877255574207</v>
      </c>
      <c r="G153" s="33"/>
    </row>
    <row r="154" spans="1:7" x14ac:dyDescent="0.25">
      <c r="B154" s="286">
        <v>2015</v>
      </c>
      <c r="C154" s="263">
        <v>145744</v>
      </c>
      <c r="D154" s="264">
        <v>100.25244708585261</v>
      </c>
      <c r="E154" s="264">
        <v>236.01488752429952</v>
      </c>
      <c r="F154" s="301">
        <v>84.847558154731217</v>
      </c>
      <c r="G154" s="33"/>
    </row>
    <row r="155" spans="1:7" x14ac:dyDescent="0.25">
      <c r="B155" s="286">
        <v>2016</v>
      </c>
      <c r="C155" s="302">
        <v>151472</v>
      </c>
      <c r="D155" s="303">
        <v>104.19254765196692</v>
      </c>
      <c r="E155" s="264">
        <v>245.03635989081317</v>
      </c>
      <c r="F155" s="304">
        <v>88.090785348101633</v>
      </c>
      <c r="G155" s="33"/>
    </row>
    <row r="156" spans="1:7" x14ac:dyDescent="0.25">
      <c r="B156" s="284">
        <v>2017</v>
      </c>
      <c r="C156" s="265">
        <v>160451</v>
      </c>
      <c r="D156" s="266">
        <v>110.36890292136991</v>
      </c>
      <c r="E156" s="125">
        <v>246.96616621959674</v>
      </c>
      <c r="F156" s="305">
        <v>88.784552408418847</v>
      </c>
      <c r="G156" s="33"/>
    </row>
    <row r="157" spans="1:7" s="34" customFormat="1" x14ac:dyDescent="0.25">
      <c r="A157" s="7"/>
      <c r="B157" s="306">
        <v>2018</v>
      </c>
      <c r="C157" s="126">
        <v>160527</v>
      </c>
      <c r="D157" s="127">
        <v>110.42118079200969</v>
      </c>
      <c r="E157" s="167">
        <v>250.97383566366432</v>
      </c>
      <c r="F157" s="307">
        <v>90.225313073084351</v>
      </c>
      <c r="G157" s="41"/>
    </row>
    <row r="158" spans="1:7" s="34" customFormat="1" x14ac:dyDescent="0.25">
      <c r="A158" s="7"/>
      <c r="B158" s="34" t="s">
        <v>325</v>
      </c>
      <c r="C158" s="265"/>
      <c r="D158" s="266"/>
      <c r="E158" s="125"/>
      <c r="F158" s="266"/>
      <c r="G158" s="41"/>
    </row>
    <row r="159" spans="1:7" x14ac:dyDescent="0.25">
      <c r="B159" s="7" t="s">
        <v>216</v>
      </c>
    </row>
    <row r="162" spans="1:8" s="8" customFormat="1" ht="18" customHeight="1" x14ac:dyDescent="0.3">
      <c r="A162" s="7"/>
      <c r="B162" s="10" t="s">
        <v>329</v>
      </c>
      <c r="C162" s="19"/>
      <c r="D162" s="26"/>
      <c r="E162" s="19"/>
      <c r="F162" s="19"/>
    </row>
    <row r="164" spans="1:8" s="63" customFormat="1" ht="30" x14ac:dyDescent="0.25">
      <c r="A164" s="7"/>
      <c r="B164" s="314"/>
      <c r="C164" s="254" t="s">
        <v>108</v>
      </c>
      <c r="D164" s="254" t="s">
        <v>152</v>
      </c>
      <c r="E164" s="254" t="s">
        <v>109</v>
      </c>
      <c r="F164" s="315" t="s">
        <v>110</v>
      </c>
      <c r="G164" s="502"/>
    </row>
    <row r="165" spans="1:8" x14ac:dyDescent="0.25">
      <c r="B165" s="282">
        <v>1981</v>
      </c>
      <c r="C165" s="128">
        <v>40.077800000000003</v>
      </c>
      <c r="D165" s="128">
        <v>11.128003</v>
      </c>
      <c r="E165" s="128">
        <v>3.8587600000000002</v>
      </c>
      <c r="F165" s="320">
        <v>0</v>
      </c>
      <c r="H165" s="9"/>
    </row>
    <row r="166" spans="1:8" x14ac:dyDescent="0.25">
      <c r="B166" s="284">
        <v>1982</v>
      </c>
      <c r="C166" s="65">
        <v>38.397799999999997</v>
      </c>
      <c r="D166" s="65">
        <v>11.758037</v>
      </c>
      <c r="E166" s="65">
        <v>3.042869</v>
      </c>
      <c r="F166" s="316">
        <v>2.0913050000000002</v>
      </c>
    </row>
    <row r="167" spans="1:8" x14ac:dyDescent="0.25">
      <c r="B167" s="284">
        <v>1983</v>
      </c>
      <c r="C167" s="65">
        <v>37.4998</v>
      </c>
      <c r="D167" s="65">
        <v>12.081443</v>
      </c>
      <c r="E167" s="65">
        <v>3.2501280000000001</v>
      </c>
      <c r="F167" s="316">
        <v>1.402989</v>
      </c>
    </row>
    <row r="168" spans="1:8" x14ac:dyDescent="0.25">
      <c r="B168" s="284">
        <v>1984</v>
      </c>
      <c r="C168" s="65">
        <v>36.149799999999999</v>
      </c>
      <c r="D168" s="65">
        <v>12.779897</v>
      </c>
      <c r="E168" s="65">
        <v>2.9111400000000001</v>
      </c>
      <c r="F168" s="316">
        <v>1.209433</v>
      </c>
    </row>
    <row r="169" spans="1:8" x14ac:dyDescent="0.25">
      <c r="B169" s="284">
        <v>1985</v>
      </c>
      <c r="C169" s="65">
        <v>36.399799999999999</v>
      </c>
      <c r="D169" s="65">
        <v>13.724804000000001</v>
      </c>
      <c r="E169" s="65">
        <v>2.8223950000000002</v>
      </c>
      <c r="F169" s="316">
        <v>1.707497</v>
      </c>
    </row>
    <row r="170" spans="1:8" x14ac:dyDescent="0.25">
      <c r="B170" s="286">
        <v>1986</v>
      </c>
      <c r="C170" s="249">
        <v>36.861699999999999</v>
      </c>
      <c r="D170" s="249">
        <v>14.115977000000001</v>
      </c>
      <c r="E170" s="249">
        <v>2.8201290000000001</v>
      </c>
      <c r="F170" s="317">
        <v>2.229727</v>
      </c>
    </row>
    <row r="171" spans="1:8" x14ac:dyDescent="0.25">
      <c r="B171" s="286">
        <v>1987</v>
      </c>
      <c r="C171" s="249">
        <v>36.830100000000002</v>
      </c>
      <c r="D171" s="249">
        <v>15.638415</v>
      </c>
      <c r="E171" s="249">
        <v>3.2136650000000002</v>
      </c>
      <c r="F171" s="317">
        <v>5.4733460000000003</v>
      </c>
    </row>
    <row r="172" spans="1:8" x14ac:dyDescent="0.25">
      <c r="B172" s="286">
        <v>1988</v>
      </c>
      <c r="C172" s="249">
        <v>38.2181</v>
      </c>
      <c r="D172" s="249">
        <v>18.373916000000001</v>
      </c>
      <c r="E172" s="249">
        <v>3.1280060000000001</v>
      </c>
      <c r="F172" s="317">
        <v>4.9757709999999999</v>
      </c>
    </row>
    <row r="173" spans="1:8" x14ac:dyDescent="0.25">
      <c r="B173" s="286">
        <v>1989</v>
      </c>
      <c r="C173" s="249">
        <v>41.097025000000002</v>
      </c>
      <c r="D173" s="249">
        <v>21.062429000000002</v>
      </c>
      <c r="E173" s="249">
        <v>3.4054280000000001</v>
      </c>
      <c r="F173" s="317">
        <v>4.3389899999999999</v>
      </c>
    </row>
    <row r="174" spans="1:8" x14ac:dyDescent="0.25">
      <c r="B174" s="286">
        <v>1990</v>
      </c>
      <c r="C174" s="249">
        <v>43.689</v>
      </c>
      <c r="D174" s="249">
        <v>19.51812</v>
      </c>
      <c r="E174" s="249">
        <v>4.6520400000000004</v>
      </c>
      <c r="F174" s="317">
        <v>1.0768219999999999</v>
      </c>
    </row>
    <row r="175" spans="1:8" x14ac:dyDescent="0.25">
      <c r="B175" s="284">
        <v>1991</v>
      </c>
      <c r="C175" s="65">
        <v>41.299399000000001</v>
      </c>
      <c r="D175" s="65">
        <v>13.872140999999999</v>
      </c>
      <c r="E175" s="65">
        <v>5.0041479999999998</v>
      </c>
      <c r="F175" s="316">
        <v>1.9258120000000001</v>
      </c>
    </row>
    <row r="176" spans="1:8" x14ac:dyDescent="0.25">
      <c r="B176" s="284">
        <v>1992</v>
      </c>
      <c r="C176" s="65">
        <v>42.094399000000003</v>
      </c>
      <c r="D176" s="65">
        <v>13.032636999999999</v>
      </c>
      <c r="E176" s="65">
        <v>6.7187710000000003</v>
      </c>
      <c r="F176" s="316">
        <v>0.91274500000000003</v>
      </c>
    </row>
    <row r="177" spans="2:6" x14ac:dyDescent="0.25">
      <c r="B177" s="284">
        <v>1993</v>
      </c>
      <c r="C177" s="65">
        <v>38.592399</v>
      </c>
      <c r="D177" s="65">
        <v>12.051505000000001</v>
      </c>
      <c r="E177" s="65">
        <v>6.2012450000000001</v>
      </c>
      <c r="F177" s="316">
        <v>0.815801</v>
      </c>
    </row>
    <row r="178" spans="2:6" x14ac:dyDescent="0.25">
      <c r="B178" s="284">
        <v>1994</v>
      </c>
      <c r="C178" s="65">
        <v>37.726599</v>
      </c>
      <c r="D178" s="65">
        <v>14.075232</v>
      </c>
      <c r="E178" s="65">
        <v>6.5564799999999996</v>
      </c>
      <c r="F178" s="316">
        <v>1.4250659999999999</v>
      </c>
    </row>
    <row r="179" spans="2:6" x14ac:dyDescent="0.25">
      <c r="B179" s="284">
        <v>1995</v>
      </c>
      <c r="C179" s="65">
        <v>42.068598999999999</v>
      </c>
      <c r="D179" s="65">
        <v>14.072851500000001</v>
      </c>
      <c r="E179" s="65">
        <v>6.8615589999999997</v>
      </c>
      <c r="F179" s="316">
        <v>4.6479090000000003</v>
      </c>
    </row>
    <row r="180" spans="2:6" x14ac:dyDescent="0.25">
      <c r="B180" s="286">
        <v>1996</v>
      </c>
      <c r="C180" s="249">
        <v>43.649213000000003</v>
      </c>
      <c r="D180" s="249">
        <v>12.6807175</v>
      </c>
      <c r="E180" s="249">
        <v>6.2434440000000002</v>
      </c>
      <c r="F180" s="317">
        <v>6.6934089999999999</v>
      </c>
    </row>
    <row r="181" spans="2:6" x14ac:dyDescent="0.25">
      <c r="B181" s="286">
        <v>1997</v>
      </c>
      <c r="C181" s="249">
        <v>40.800998999999997</v>
      </c>
      <c r="D181" s="249">
        <v>12.845062</v>
      </c>
      <c r="E181" s="249">
        <v>7.06168</v>
      </c>
      <c r="F181" s="317">
        <v>4.4645840000000003</v>
      </c>
    </row>
    <row r="182" spans="2:6" x14ac:dyDescent="0.25">
      <c r="B182" s="286">
        <v>1998</v>
      </c>
      <c r="C182" s="249">
        <v>37.520999000000003</v>
      </c>
      <c r="D182" s="249">
        <v>13.073328999999999</v>
      </c>
      <c r="E182" s="249">
        <v>7.0219719999999999</v>
      </c>
      <c r="F182" s="317">
        <v>2.3953890000000002</v>
      </c>
    </row>
    <row r="183" spans="2:6" x14ac:dyDescent="0.25">
      <c r="B183" s="286">
        <v>1999</v>
      </c>
      <c r="C183" s="249">
        <v>36.645999000000003</v>
      </c>
      <c r="D183" s="249">
        <v>13.421466000000001</v>
      </c>
      <c r="E183" s="249">
        <v>7.5312140000000003</v>
      </c>
      <c r="F183" s="317">
        <v>2.7685719999999998</v>
      </c>
    </row>
    <row r="184" spans="2:6" x14ac:dyDescent="0.25">
      <c r="B184" s="286">
        <v>2000</v>
      </c>
      <c r="C184" s="249">
        <v>38.725999000000002</v>
      </c>
      <c r="D184" s="249">
        <v>13.451957999999999</v>
      </c>
      <c r="E184" s="249">
        <v>7.6684780000000003</v>
      </c>
      <c r="F184" s="317">
        <v>2.3725450000000001</v>
      </c>
    </row>
    <row r="185" spans="2:6" x14ac:dyDescent="0.25">
      <c r="B185" s="284">
        <v>2001</v>
      </c>
      <c r="C185" s="65">
        <v>37.875999</v>
      </c>
      <c r="D185" s="65">
        <v>14.18984</v>
      </c>
      <c r="E185" s="65">
        <v>7.2848790000000001</v>
      </c>
      <c r="F185" s="316">
        <v>0.45722400000000002</v>
      </c>
    </row>
    <row r="186" spans="2:6" x14ac:dyDescent="0.25">
      <c r="B186" s="284">
        <v>2002</v>
      </c>
      <c r="C186" s="65">
        <v>36.675998999999997</v>
      </c>
      <c r="D186" s="65">
        <v>14.281639999999999</v>
      </c>
      <c r="E186" s="65">
        <v>6.1909049999999999</v>
      </c>
      <c r="F186" s="316">
        <v>1.026602</v>
      </c>
    </row>
    <row r="187" spans="2:6" x14ac:dyDescent="0.25">
      <c r="B187" s="284">
        <v>2003</v>
      </c>
      <c r="C187" s="65">
        <v>37.275998999999999</v>
      </c>
      <c r="D187" s="65">
        <v>14.011728</v>
      </c>
      <c r="E187" s="65">
        <v>6.0685849999999997</v>
      </c>
      <c r="F187" s="316">
        <v>1.522235</v>
      </c>
    </row>
    <row r="188" spans="2:6" x14ac:dyDescent="0.25">
      <c r="B188" s="284">
        <v>2004</v>
      </c>
      <c r="C188" s="65">
        <v>37.382998999999998</v>
      </c>
      <c r="D188" s="65">
        <v>13.066031000000001</v>
      </c>
      <c r="E188" s="65">
        <v>6.7725520000000001</v>
      </c>
      <c r="F188" s="316">
        <v>1.7809079999999999</v>
      </c>
    </row>
    <row r="189" spans="2:6" x14ac:dyDescent="0.25">
      <c r="B189" s="284">
        <v>2005</v>
      </c>
      <c r="C189" s="65">
        <v>38.882998999999998</v>
      </c>
      <c r="D189" s="65">
        <v>13.532256</v>
      </c>
      <c r="E189" s="65">
        <v>6.35161</v>
      </c>
      <c r="F189" s="316">
        <v>1.530494</v>
      </c>
    </row>
    <row r="190" spans="2:6" x14ac:dyDescent="0.25">
      <c r="B190" s="286">
        <v>2006</v>
      </c>
      <c r="C190" s="249">
        <v>41.415998999999999</v>
      </c>
      <c r="D190" s="249">
        <v>13.489716</v>
      </c>
      <c r="E190" s="249">
        <v>6.6793950000000004</v>
      </c>
      <c r="F190" s="317">
        <v>2.0402779999999998</v>
      </c>
    </row>
    <row r="191" spans="2:6" x14ac:dyDescent="0.25">
      <c r="B191" s="286">
        <v>2007</v>
      </c>
      <c r="C191" s="249">
        <v>44.585999000000001</v>
      </c>
      <c r="D191" s="249">
        <v>14.453022000000001</v>
      </c>
      <c r="E191" s="249">
        <v>7.1557950000000003</v>
      </c>
      <c r="F191" s="317">
        <v>2.0985140000000002</v>
      </c>
    </row>
    <row r="192" spans="2:6" x14ac:dyDescent="0.25">
      <c r="B192" s="286">
        <v>2008</v>
      </c>
      <c r="C192" s="249">
        <v>44.326489000000002</v>
      </c>
      <c r="D192" s="249">
        <v>13.211823000000001</v>
      </c>
      <c r="E192" s="249">
        <v>6.2866710000000001</v>
      </c>
      <c r="F192" s="317">
        <v>1.9981230000000001</v>
      </c>
    </row>
    <row r="193" spans="1:7" x14ac:dyDescent="0.25">
      <c r="B193" s="286">
        <v>2009</v>
      </c>
      <c r="C193" s="249">
        <v>43.079898999999997</v>
      </c>
      <c r="D193" s="249">
        <v>10.050033000000001</v>
      </c>
      <c r="E193" s="249">
        <v>5.6604950000000001</v>
      </c>
      <c r="F193" s="317">
        <v>4.4931970000000003</v>
      </c>
    </row>
    <row r="194" spans="1:7" x14ac:dyDescent="0.25">
      <c r="B194" s="286">
        <v>2010</v>
      </c>
      <c r="C194" s="249">
        <v>40.57329</v>
      </c>
      <c r="D194" s="249">
        <v>10.061440354510523</v>
      </c>
      <c r="E194" s="249">
        <v>5.3929520000000002</v>
      </c>
      <c r="F194" s="317">
        <v>0.84379499999999996</v>
      </c>
    </row>
    <row r="195" spans="1:7" x14ac:dyDescent="0.25">
      <c r="B195" s="284">
        <v>2011</v>
      </c>
      <c r="C195" s="65">
        <v>40.874899999999997</v>
      </c>
      <c r="D195" s="65">
        <v>11.856787000000001</v>
      </c>
      <c r="E195" s="65">
        <v>6.0761149999999997</v>
      </c>
      <c r="F195" s="316">
        <v>1.4943029999999999</v>
      </c>
      <c r="G195" s="7" t="s">
        <v>80</v>
      </c>
    </row>
    <row r="196" spans="1:7" x14ac:dyDescent="0.25">
      <c r="B196" s="284">
        <v>2012</v>
      </c>
      <c r="C196" s="65">
        <v>38.374899999999997</v>
      </c>
      <c r="D196" s="65">
        <v>10.252162</v>
      </c>
      <c r="E196" s="65">
        <v>4.8966849999999997</v>
      </c>
      <c r="F196" s="316">
        <v>1.6659299999999999</v>
      </c>
    </row>
    <row r="197" spans="1:7" s="34" customFormat="1" x14ac:dyDescent="0.25">
      <c r="A197" s="7"/>
      <c r="B197" s="284">
        <v>2013</v>
      </c>
      <c r="C197" s="65">
        <v>37.788348999999997</v>
      </c>
      <c r="D197" s="65">
        <v>10.628947</v>
      </c>
      <c r="E197" s="65">
        <v>4.0896869999999996</v>
      </c>
      <c r="F197" s="316">
        <v>1.2615479999999999</v>
      </c>
    </row>
    <row r="198" spans="1:7" s="34" customFormat="1" x14ac:dyDescent="0.25">
      <c r="A198" s="7"/>
      <c r="B198" s="284">
        <v>2014</v>
      </c>
      <c r="C198" s="65">
        <v>37.158563000000001</v>
      </c>
      <c r="D198" s="65">
        <v>11.809203</v>
      </c>
      <c r="E198" s="65">
        <v>2.9945379999999999</v>
      </c>
      <c r="F198" s="316">
        <v>2.4445429999999999</v>
      </c>
    </row>
    <row r="199" spans="1:7" s="34" customFormat="1" x14ac:dyDescent="0.25">
      <c r="A199" s="7"/>
      <c r="B199" s="284">
        <v>2015</v>
      </c>
      <c r="C199" s="65">
        <v>36.991567000000003</v>
      </c>
      <c r="D199" s="65">
        <v>13.237043</v>
      </c>
      <c r="E199" s="65">
        <v>2.153146</v>
      </c>
      <c r="F199" s="316">
        <v>4.0770860000000004</v>
      </c>
    </row>
    <row r="200" spans="1:7" s="34" customFormat="1" x14ac:dyDescent="0.25">
      <c r="A200" s="7"/>
      <c r="B200" s="286">
        <v>2016</v>
      </c>
      <c r="C200" s="249">
        <v>37.189566999999997</v>
      </c>
      <c r="D200" s="249">
        <v>14.076677999999999</v>
      </c>
      <c r="E200" s="249">
        <v>2.7671250000000001</v>
      </c>
      <c r="F200" s="317">
        <v>1.9615849999999999</v>
      </c>
    </row>
    <row r="201" spans="1:7" s="34" customFormat="1" x14ac:dyDescent="0.25">
      <c r="A201" s="7"/>
      <c r="B201" s="286">
        <v>2017</v>
      </c>
      <c r="C201" s="249">
        <v>35.073233000000002</v>
      </c>
      <c r="D201" s="249">
        <v>14.274353</v>
      </c>
      <c r="E201" s="249">
        <v>3.1273710000000001</v>
      </c>
      <c r="F201" s="317">
        <v>1.602832</v>
      </c>
    </row>
    <row r="202" spans="1:7" s="34" customFormat="1" x14ac:dyDescent="0.25">
      <c r="A202" s="7"/>
      <c r="B202" s="286">
        <v>2018</v>
      </c>
      <c r="C202" s="249">
        <v>36.951565000000002</v>
      </c>
      <c r="D202" s="249">
        <v>13.707205000000002</v>
      </c>
      <c r="E202" s="249">
        <v>4.1101419999999997</v>
      </c>
      <c r="F202" s="317">
        <v>1.982232</v>
      </c>
    </row>
    <row r="203" spans="1:7" x14ac:dyDescent="0.25">
      <c r="B203" s="318">
        <v>2019</v>
      </c>
      <c r="C203" s="268">
        <v>39.723232000000003</v>
      </c>
      <c r="D203" s="268">
        <v>13.415572000000001</v>
      </c>
      <c r="E203" s="268">
        <v>4.6723689999999998</v>
      </c>
      <c r="F203" s="319">
        <v>3.9223180000000002</v>
      </c>
      <c r="G203" s="68"/>
    </row>
    <row r="204" spans="1:7" x14ac:dyDescent="0.25">
      <c r="B204" s="7" t="s">
        <v>147</v>
      </c>
    </row>
    <row r="205" spans="1:7" x14ac:dyDescent="0.25">
      <c r="B205" s="100" t="s">
        <v>28</v>
      </c>
    </row>
    <row r="206" spans="1:7" s="59" customFormat="1" x14ac:dyDescent="0.25">
      <c r="A206" s="7"/>
      <c r="C206" s="60"/>
      <c r="D206" s="60"/>
      <c r="E206" s="60"/>
      <c r="F206" s="60"/>
    </row>
    <row r="208" spans="1:7" s="8" customFormat="1" ht="18.75" x14ac:dyDescent="0.3">
      <c r="A208" s="7"/>
      <c r="B208" s="10" t="s">
        <v>330</v>
      </c>
      <c r="E208" s="19"/>
      <c r="F208" s="19"/>
    </row>
    <row r="210" spans="6:6" x14ac:dyDescent="0.25">
      <c r="F210" s="69"/>
    </row>
    <row r="211" spans="6:6" x14ac:dyDescent="0.25">
      <c r="F211" s="69"/>
    </row>
    <row r="212" spans="6:6" x14ac:dyDescent="0.25">
      <c r="F212" s="69"/>
    </row>
    <row r="213" spans="6:6" x14ac:dyDescent="0.25">
      <c r="F213" s="69"/>
    </row>
    <row r="214" spans="6:6" x14ac:dyDescent="0.25">
      <c r="F214" s="69"/>
    </row>
    <row r="215" spans="6:6" x14ac:dyDescent="0.25">
      <c r="F215" s="69"/>
    </row>
    <row r="216" spans="6:6" x14ac:dyDescent="0.25">
      <c r="F216" s="69"/>
    </row>
    <row r="217" spans="6:6" x14ac:dyDescent="0.25">
      <c r="F217" s="69"/>
    </row>
    <row r="218" spans="6:6" x14ac:dyDescent="0.25">
      <c r="F218" s="69"/>
    </row>
    <row r="219" spans="6:6" x14ac:dyDescent="0.25">
      <c r="F219" s="69"/>
    </row>
    <row r="220" spans="6:6" x14ac:dyDescent="0.25">
      <c r="F220" s="69"/>
    </row>
    <row r="221" spans="6:6" x14ac:dyDescent="0.25">
      <c r="F221" s="69"/>
    </row>
    <row r="222" spans="6:6" x14ac:dyDescent="0.25">
      <c r="F222" s="69"/>
    </row>
    <row r="223" spans="6:6" x14ac:dyDescent="0.25">
      <c r="F223" s="69"/>
    </row>
    <row r="224" spans="6:6" x14ac:dyDescent="0.25">
      <c r="F224" s="69"/>
    </row>
    <row r="225" spans="2:6" x14ac:dyDescent="0.25">
      <c r="F225" s="69"/>
    </row>
    <row r="226" spans="2:6" x14ac:dyDescent="0.25">
      <c r="F226" s="69"/>
    </row>
    <row r="227" spans="2:6" x14ac:dyDescent="0.25">
      <c r="F227" s="69"/>
    </row>
    <row r="228" spans="2:6" x14ac:dyDescent="0.25">
      <c r="B228" s="112" t="s">
        <v>221</v>
      </c>
    </row>
    <row r="230" spans="2:6" x14ac:dyDescent="0.25">
      <c r="B230" s="35" t="s">
        <v>290</v>
      </c>
    </row>
    <row r="231" spans="2:6" x14ac:dyDescent="0.25">
      <c r="B231" s="35" t="s">
        <v>75</v>
      </c>
    </row>
  </sheetData>
  <mergeCells count="2">
    <mergeCell ref="C134:D134"/>
    <mergeCell ref="E134:F134"/>
  </mergeCells>
  <hyperlinks>
    <hyperlink ref="B231" location="Content!A1" display="Back to content page" xr:uid="{5DC2981D-FD84-4DDC-9360-5DC28CCD2F74}"/>
    <hyperlink ref="B230" location="'3.1'!A1" display="Back to top" xr:uid="{020F61E9-CFFA-4B46-8C2C-00D929039CF6}"/>
  </hyperlinks>
  <pageMargins left="0.7" right="0.7" top="0.75" bottom="0.75" header="0.3" footer="0.3"/>
  <pageSetup paperSize="9" scale="37" orientation="landscape" r:id="rId1"/>
  <rowBreaks count="1" manualBreakCount="1">
    <brk id="152"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0"/>
  <sheetViews>
    <sheetView showGridLines="0" zoomScale="90" zoomScaleNormal="90" workbookViewId="0">
      <selection activeCell="B1" sqref="B1"/>
    </sheetView>
  </sheetViews>
  <sheetFormatPr defaultColWidth="9.140625" defaultRowHeight="15" x14ac:dyDescent="0.25"/>
  <cols>
    <col min="1" max="1" width="2" style="7" customWidth="1"/>
    <col min="2" max="2" width="42.85546875" style="7" customWidth="1"/>
    <col min="3" max="3" width="26" style="7" customWidth="1"/>
    <col min="4" max="4" width="25.85546875" style="7" customWidth="1"/>
    <col min="5" max="5" width="25.85546875" style="33" customWidth="1"/>
    <col min="6" max="16384" width="9.140625" style="7"/>
  </cols>
  <sheetData>
    <row r="1" spans="1:6" s="8" customFormat="1" ht="18.75" x14ac:dyDescent="0.3">
      <c r="B1" s="8" t="s">
        <v>392</v>
      </c>
      <c r="C1" s="8" t="str">
        <f>B5</f>
        <v>3.2a: Domestic cement sales by channel in the UK, 2019 (Million tonnes)</v>
      </c>
      <c r="D1" s="18"/>
      <c r="E1" s="19"/>
      <c r="F1" s="19"/>
    </row>
    <row r="2" spans="1:6" s="8" customFormat="1" ht="18.75" x14ac:dyDescent="0.3">
      <c r="B2" s="529" t="s">
        <v>391</v>
      </c>
      <c r="C2" s="8" t="str">
        <f>B21</f>
        <v>3.2b: MPA cementitious sales in Great Britain (a) (b) (Million tonnes)</v>
      </c>
      <c r="D2" s="18"/>
      <c r="E2" s="19"/>
      <c r="F2" s="19"/>
    </row>
    <row r="3" spans="1:6" x14ac:dyDescent="0.25">
      <c r="D3" s="32"/>
      <c r="F3" s="33"/>
    </row>
    <row r="4" spans="1:6" x14ac:dyDescent="0.25">
      <c r="D4" s="32"/>
      <c r="F4" s="33"/>
    </row>
    <row r="5" spans="1:6" s="8" customFormat="1" ht="18.75" x14ac:dyDescent="0.3">
      <c r="B5" s="10" t="s">
        <v>333</v>
      </c>
      <c r="D5" s="153"/>
      <c r="E5" s="19"/>
      <c r="F5" s="19"/>
    </row>
    <row r="6" spans="1:6" x14ac:dyDescent="0.25">
      <c r="A6" s="39"/>
    </row>
    <row r="7" spans="1:6" s="39" customFormat="1" x14ac:dyDescent="0.25">
      <c r="A7" s="7"/>
      <c r="B7" s="373"/>
      <c r="C7" s="371">
        <v>2019</v>
      </c>
      <c r="D7" s="374" t="s">
        <v>144</v>
      </c>
    </row>
    <row r="8" spans="1:6" x14ac:dyDescent="0.25">
      <c r="B8" s="341" t="s">
        <v>96</v>
      </c>
      <c r="C8" s="378">
        <v>5.3271579999999998</v>
      </c>
      <c r="D8" s="379">
        <v>0.54019676897482471</v>
      </c>
    </row>
    <row r="9" spans="1:6" x14ac:dyDescent="0.25">
      <c r="B9" s="289" t="s">
        <v>29</v>
      </c>
      <c r="C9" s="65">
        <v>1.6104050000000001</v>
      </c>
      <c r="D9" s="376">
        <v>0.16330200413445645</v>
      </c>
    </row>
    <row r="10" spans="1:6" x14ac:dyDescent="0.25">
      <c r="B10" s="288" t="s">
        <v>30</v>
      </c>
      <c r="C10" s="249">
        <v>2.3993229999999999</v>
      </c>
      <c r="D10" s="375">
        <v>0.24330168775301642</v>
      </c>
    </row>
    <row r="11" spans="1:6" x14ac:dyDescent="0.25">
      <c r="A11" s="39"/>
      <c r="B11" s="290" t="s">
        <v>332</v>
      </c>
      <c r="C11" s="67">
        <v>0.52462799999999998</v>
      </c>
      <c r="D11" s="380">
        <v>5.3199539137702388E-2</v>
      </c>
    </row>
    <row r="12" spans="1:6" x14ac:dyDescent="0.25">
      <c r="A12" s="112"/>
      <c r="B12" s="377" t="s">
        <v>111</v>
      </c>
      <c r="C12" s="372">
        <v>9.8615139999999997</v>
      </c>
      <c r="D12" s="507">
        <v>1</v>
      </c>
    </row>
    <row r="13" spans="1:6" x14ac:dyDescent="0.25">
      <c r="B13" s="7" t="s">
        <v>263</v>
      </c>
    </row>
    <row r="14" spans="1:6" ht="30.75" customHeight="1" x14ac:dyDescent="0.25">
      <c r="B14" s="526" t="s">
        <v>331</v>
      </c>
      <c r="C14" s="526"/>
      <c r="D14" s="526"/>
    </row>
    <row r="15" spans="1:6" x14ac:dyDescent="0.25">
      <c r="B15" s="7" t="s">
        <v>9</v>
      </c>
    </row>
    <row r="21" spans="1:6" s="8" customFormat="1" ht="18.75" x14ac:dyDescent="0.3">
      <c r="A21" s="7"/>
      <c r="B21" s="10" t="s">
        <v>334</v>
      </c>
      <c r="C21" s="19"/>
      <c r="D21" s="153"/>
      <c r="E21" s="19"/>
      <c r="F21" s="19"/>
    </row>
    <row r="22" spans="1:6" x14ac:dyDescent="0.25">
      <c r="D22" s="33"/>
      <c r="E22" s="7"/>
    </row>
    <row r="23" spans="1:6" s="39" customFormat="1" x14ac:dyDescent="0.25">
      <c r="A23" s="7"/>
      <c r="B23" s="370"/>
      <c r="C23" s="371" t="s">
        <v>111</v>
      </c>
      <c r="D23" s="371" t="s">
        <v>36</v>
      </c>
    </row>
    <row r="24" spans="1:6" s="39" customFormat="1" x14ac:dyDescent="0.25">
      <c r="A24" s="7"/>
      <c r="B24" s="247">
        <v>2001</v>
      </c>
      <c r="C24" s="378">
        <v>14.262</v>
      </c>
      <c r="D24" s="281" t="s">
        <v>366</v>
      </c>
    </row>
    <row r="25" spans="1:6" x14ac:dyDescent="0.25">
      <c r="B25" s="7">
        <v>2002</v>
      </c>
      <c r="C25" s="17">
        <v>14.355</v>
      </c>
      <c r="D25" s="40">
        <v>6.5208245687842226E-3</v>
      </c>
      <c r="E25" s="7"/>
    </row>
    <row r="26" spans="1:6" x14ac:dyDescent="0.25">
      <c r="B26" s="247">
        <v>2003</v>
      </c>
      <c r="C26" s="248">
        <v>14.622</v>
      </c>
      <c r="D26" s="382">
        <v>1.8599791013583999E-2</v>
      </c>
      <c r="E26" s="7"/>
    </row>
    <row r="27" spans="1:6" x14ac:dyDescent="0.25">
      <c r="B27" s="7">
        <v>2004</v>
      </c>
      <c r="C27" s="17">
        <v>14.951000000000001</v>
      </c>
      <c r="D27" s="40">
        <v>2.2500341950485669E-2</v>
      </c>
      <c r="E27" s="7"/>
    </row>
    <row r="28" spans="1:6" x14ac:dyDescent="0.25">
      <c r="B28" s="247">
        <v>2005</v>
      </c>
      <c r="C28" s="248">
        <v>14.73</v>
      </c>
      <c r="D28" s="382">
        <v>-1.4781619958531222E-2</v>
      </c>
      <c r="E28" s="7"/>
    </row>
    <row r="29" spans="1:6" x14ac:dyDescent="0.25">
      <c r="B29" s="7">
        <v>2006</v>
      </c>
      <c r="C29" s="17">
        <v>15.083</v>
      </c>
      <c r="D29" s="40">
        <v>2.3964697895451526E-2</v>
      </c>
      <c r="E29" s="7"/>
    </row>
    <row r="30" spans="1:6" x14ac:dyDescent="0.25">
      <c r="B30" s="247">
        <v>2007</v>
      </c>
      <c r="C30" s="248">
        <v>15.782999999999999</v>
      </c>
      <c r="D30" s="382">
        <v>4.640986541139025E-2</v>
      </c>
      <c r="E30" s="7"/>
    </row>
    <row r="31" spans="1:6" x14ac:dyDescent="0.25">
      <c r="B31" s="7">
        <v>2008</v>
      </c>
      <c r="C31" s="17">
        <v>13.66</v>
      </c>
      <c r="D31" s="40">
        <v>-0.13451181651143629</v>
      </c>
      <c r="E31" s="7"/>
    </row>
    <row r="32" spans="1:6" x14ac:dyDescent="0.25">
      <c r="B32" s="247">
        <v>2009</v>
      </c>
      <c r="C32" s="248">
        <v>10.337999999999999</v>
      </c>
      <c r="D32" s="382">
        <v>-0.24319180087847736</v>
      </c>
      <c r="E32" s="27"/>
    </row>
    <row r="33" spans="1:5" x14ac:dyDescent="0.25">
      <c r="B33" s="7">
        <v>2010</v>
      </c>
      <c r="C33" s="17">
        <v>10.515000000000001</v>
      </c>
      <c r="D33" s="40">
        <v>1.7121300058038358E-2</v>
      </c>
      <c r="E33" s="7"/>
    </row>
    <row r="34" spans="1:5" x14ac:dyDescent="0.25">
      <c r="B34" s="247">
        <v>2011</v>
      </c>
      <c r="C34" s="248">
        <v>11.311999999999999</v>
      </c>
      <c r="D34" s="382">
        <v>7.579648121730842E-2</v>
      </c>
      <c r="E34" s="7"/>
    </row>
    <row r="35" spans="1:5" x14ac:dyDescent="0.25">
      <c r="B35" s="7">
        <v>2012</v>
      </c>
      <c r="C35" s="17">
        <v>10.515000000000001</v>
      </c>
      <c r="D35" s="40">
        <v>-7.0456152758132884E-2</v>
      </c>
      <c r="E35" s="7"/>
    </row>
    <row r="36" spans="1:5" s="34" customFormat="1" x14ac:dyDescent="0.25">
      <c r="A36" s="7"/>
      <c r="B36" s="267">
        <v>2013</v>
      </c>
      <c r="C36" s="249">
        <v>11.535</v>
      </c>
      <c r="D36" s="382">
        <v>9.7004279600570564E-2</v>
      </c>
    </row>
    <row r="37" spans="1:5" s="34" customFormat="1" x14ac:dyDescent="0.25">
      <c r="A37" s="7"/>
      <c r="B37" s="34">
        <v>2014</v>
      </c>
      <c r="C37" s="65">
        <v>12.433</v>
      </c>
      <c r="D37" s="40">
        <v>7.7850021673168568E-2</v>
      </c>
      <c r="E37" s="70"/>
    </row>
    <row r="38" spans="1:5" s="34" customFormat="1" x14ac:dyDescent="0.25">
      <c r="A38" s="7"/>
      <c r="B38" s="281">
        <v>2015</v>
      </c>
      <c r="C38" s="249">
        <v>13.967000000000001</v>
      </c>
      <c r="D38" s="382">
        <v>0.12338132389608303</v>
      </c>
      <c r="E38" s="70"/>
    </row>
    <row r="39" spans="1:5" s="34" customFormat="1" x14ac:dyDescent="0.25">
      <c r="A39" s="7"/>
      <c r="B39" s="41">
        <v>2016</v>
      </c>
      <c r="C39" s="65">
        <v>15.004</v>
      </c>
      <c r="D39" s="40">
        <v>7.4246438032505191E-2</v>
      </c>
      <c r="E39" s="70"/>
    </row>
    <row r="40" spans="1:5" s="34" customFormat="1" x14ac:dyDescent="0.25">
      <c r="A40" s="7"/>
      <c r="B40" s="281">
        <v>2017</v>
      </c>
      <c r="C40" s="249">
        <v>14.955</v>
      </c>
      <c r="D40" s="382">
        <v>-3.2657957877898491E-3</v>
      </c>
      <c r="E40" s="70"/>
    </row>
    <row r="41" spans="1:5" s="34" customFormat="1" x14ac:dyDescent="0.25">
      <c r="A41" s="7"/>
      <c r="B41" s="41">
        <v>2018</v>
      </c>
      <c r="C41" s="65">
        <v>15.188000000000001</v>
      </c>
      <c r="D41" s="40">
        <v>1.5580073553995266E-2</v>
      </c>
      <c r="E41" s="70"/>
    </row>
    <row r="42" spans="1:5" x14ac:dyDescent="0.25">
      <c r="B42" s="361">
        <v>2019</v>
      </c>
      <c r="C42" s="268">
        <v>15.218</v>
      </c>
      <c r="D42" s="383">
        <v>1.9752436133788631E-3</v>
      </c>
      <c r="E42" s="71"/>
    </row>
    <row r="43" spans="1:5" x14ac:dyDescent="0.25">
      <c r="B43" s="7" t="s">
        <v>153</v>
      </c>
      <c r="D43" s="33"/>
      <c r="E43" s="27"/>
    </row>
    <row r="44" spans="1:5" x14ac:dyDescent="0.25">
      <c r="B44" s="7" t="s">
        <v>207</v>
      </c>
      <c r="D44" s="33"/>
      <c r="E44" s="7"/>
    </row>
    <row r="45" spans="1:5" x14ac:dyDescent="0.25">
      <c r="B45" s="7" t="s">
        <v>368</v>
      </c>
    </row>
    <row r="46" spans="1:5" x14ac:dyDescent="0.25">
      <c r="B46" s="7" t="s">
        <v>9</v>
      </c>
      <c r="E46" s="64"/>
    </row>
    <row r="47" spans="1:5" x14ac:dyDescent="0.25">
      <c r="E47" s="64"/>
    </row>
    <row r="48" spans="1:5" x14ac:dyDescent="0.25">
      <c r="E48" s="64"/>
    </row>
    <row r="49" spans="2:6" x14ac:dyDescent="0.25">
      <c r="B49" s="35" t="s">
        <v>290</v>
      </c>
      <c r="C49" s="33"/>
      <c r="D49" s="152"/>
      <c r="E49" s="144"/>
      <c r="F49" s="33"/>
    </row>
    <row r="50" spans="2:6" x14ac:dyDescent="0.25">
      <c r="B50" s="35" t="s">
        <v>75</v>
      </c>
      <c r="C50" s="142"/>
      <c r="D50" s="145"/>
      <c r="E50" s="145"/>
      <c r="F50" s="33"/>
    </row>
  </sheetData>
  <mergeCells count="1">
    <mergeCell ref="B14:D14"/>
  </mergeCells>
  <hyperlinks>
    <hyperlink ref="B50" location="Content!A1" display="Back to content page" xr:uid="{4C125885-C4E4-45B1-B613-1C59BC9D180D}"/>
    <hyperlink ref="B49" location="'3.2'!A1" display="Back to top" xr:uid="{20A9FFED-5BD3-4389-9E5F-181116320628}"/>
  </hyperlinks>
  <pageMargins left="0.7" right="0.7" top="0.75" bottom="0.75" header="0.3" footer="0.3"/>
  <pageSetup paperSize="9" scale="5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4"/>
  <sheetViews>
    <sheetView showGridLines="0" zoomScale="90" zoomScaleNormal="90" workbookViewId="0">
      <selection activeCell="B1" sqref="B1"/>
    </sheetView>
  </sheetViews>
  <sheetFormatPr defaultColWidth="9.140625" defaultRowHeight="15" x14ac:dyDescent="0.25"/>
  <cols>
    <col min="1" max="1" width="2" style="7" customWidth="1"/>
    <col min="2" max="2" width="30.42578125" style="7" customWidth="1"/>
    <col min="3" max="5" width="24.7109375" style="7" customWidth="1"/>
    <col min="6" max="6" width="11" style="7" bestFit="1" customWidth="1"/>
    <col min="7" max="7" width="9.140625" style="7"/>
    <col min="8" max="8" width="18.28515625" style="7" bestFit="1" customWidth="1"/>
    <col min="9" max="9" width="14.5703125" style="7" bestFit="1" customWidth="1"/>
    <col min="10" max="10" width="13.5703125" style="7" bestFit="1" customWidth="1"/>
    <col min="11" max="16384" width="9.140625" style="7"/>
  </cols>
  <sheetData>
    <row r="1" spans="1:13" s="8" customFormat="1" ht="18.75" x14ac:dyDescent="0.3">
      <c r="B1" s="8" t="s">
        <v>392</v>
      </c>
      <c r="C1" s="8" t="str">
        <f>B6</f>
        <v>3.3a: MPA ready-mixed concrete (a) sales in Great Britain (Million cubic metres)</v>
      </c>
      <c r="D1" s="18"/>
      <c r="E1" s="19"/>
      <c r="F1" s="19"/>
    </row>
    <row r="2" spans="1:13" s="8" customFormat="1" ht="18.75" x14ac:dyDescent="0.3">
      <c r="B2" s="529" t="s">
        <v>391</v>
      </c>
      <c r="C2" s="8" t="str">
        <f>B30</f>
        <v>3.3b: MPA ready-mixed concrete (a) sales by region n Great Britain, 2019 (Million cubic metres)</v>
      </c>
      <c r="D2" s="18"/>
      <c r="E2" s="19"/>
      <c r="F2" s="19"/>
    </row>
    <row r="3" spans="1:13" s="8" customFormat="1" ht="18.75" x14ac:dyDescent="0.3">
      <c r="B3" s="529"/>
      <c r="C3" s="8" t="str">
        <f>B56</f>
        <v>3.3c: Estimated UK ready-mixed concrete (a) sales (Million cubic metres)</v>
      </c>
      <c r="D3" s="18"/>
      <c r="E3" s="19"/>
      <c r="F3" s="19"/>
    </row>
    <row r="4" spans="1:13" x14ac:dyDescent="0.25">
      <c r="D4" s="32"/>
      <c r="E4" s="33"/>
      <c r="F4" s="33"/>
    </row>
    <row r="5" spans="1:13" x14ac:dyDescent="0.25">
      <c r="D5" s="32"/>
      <c r="E5" s="33"/>
      <c r="F5" s="33"/>
    </row>
    <row r="6" spans="1:13" s="8" customFormat="1" ht="18.75" x14ac:dyDescent="0.3">
      <c r="B6" s="10" t="s">
        <v>335</v>
      </c>
      <c r="C6" s="19"/>
      <c r="D6" s="19"/>
      <c r="E6" s="19"/>
      <c r="F6" s="19"/>
    </row>
    <row r="8" spans="1:13" s="39" customFormat="1" x14ac:dyDescent="0.25">
      <c r="A8" s="7"/>
      <c r="B8" s="373"/>
      <c r="C8" s="371" t="s">
        <v>155</v>
      </c>
      <c r="D8" s="384" t="s">
        <v>36</v>
      </c>
    </row>
    <row r="9" spans="1:13" x14ac:dyDescent="0.25">
      <c r="B9" s="328">
        <v>2004</v>
      </c>
      <c r="C9" s="329">
        <v>22.654392999999999</v>
      </c>
      <c r="D9" s="385" t="s">
        <v>366</v>
      </c>
      <c r="E9" s="44"/>
      <c r="I9" s="49"/>
      <c r="M9" s="49"/>
    </row>
    <row r="10" spans="1:13" x14ac:dyDescent="0.25">
      <c r="B10" s="284">
        <v>2005</v>
      </c>
      <c r="C10" s="73">
        <v>22.238151999999999</v>
      </c>
      <c r="D10" s="285">
        <v>-1.8373522521658359E-2</v>
      </c>
      <c r="E10" s="44"/>
      <c r="I10" s="49"/>
      <c r="M10" s="49"/>
    </row>
    <row r="11" spans="1:13" x14ac:dyDescent="0.25">
      <c r="A11" s="39"/>
      <c r="B11" s="286">
        <v>2006</v>
      </c>
      <c r="C11" s="255">
        <v>22.811821699999999</v>
      </c>
      <c r="D11" s="287">
        <v>2.5796644433404348E-2</v>
      </c>
      <c r="E11" s="44"/>
    </row>
    <row r="12" spans="1:13" x14ac:dyDescent="0.25">
      <c r="A12" s="112"/>
      <c r="B12" s="284">
        <v>2007</v>
      </c>
      <c r="C12" s="73">
        <v>23.517067100000002</v>
      </c>
      <c r="D12" s="285">
        <v>3.09157860899818E-2</v>
      </c>
      <c r="E12" s="44"/>
      <c r="I12" s="49"/>
      <c r="M12" s="49"/>
    </row>
    <row r="13" spans="1:13" x14ac:dyDescent="0.25">
      <c r="B13" s="286">
        <v>2008</v>
      </c>
      <c r="C13" s="255">
        <v>20.231804</v>
      </c>
      <c r="D13" s="287">
        <v>-0.13969697352268906</v>
      </c>
      <c r="E13" s="44"/>
      <c r="I13" s="49"/>
      <c r="M13" s="49"/>
    </row>
    <row r="14" spans="1:13" x14ac:dyDescent="0.25">
      <c r="B14" s="284">
        <v>2009</v>
      </c>
      <c r="C14" s="73">
        <v>14.506169</v>
      </c>
      <c r="D14" s="285">
        <v>-0.28300170365430588</v>
      </c>
      <c r="E14" s="44"/>
      <c r="I14" s="49"/>
      <c r="M14" s="49"/>
    </row>
    <row r="15" spans="1:13" ht="16.5" x14ac:dyDescent="0.25">
      <c r="B15" s="286">
        <v>2010</v>
      </c>
      <c r="C15" s="255">
        <v>14.349575</v>
      </c>
      <c r="D15" s="287">
        <v>-1.0794993495525929E-2</v>
      </c>
      <c r="E15" s="72"/>
      <c r="F15" s="25"/>
      <c r="I15" s="49"/>
      <c r="M15" s="49"/>
    </row>
    <row r="16" spans="1:13" x14ac:dyDescent="0.25">
      <c r="B16" s="284">
        <v>2011</v>
      </c>
      <c r="C16" s="73">
        <v>15.682169999999999</v>
      </c>
      <c r="D16" s="285">
        <v>9.2866513468168987E-2</v>
      </c>
      <c r="E16" s="44"/>
      <c r="I16" s="49"/>
      <c r="M16" s="49"/>
    </row>
    <row r="17" spans="1:14" x14ac:dyDescent="0.25">
      <c r="B17" s="286">
        <v>2012</v>
      </c>
      <c r="C17" s="255">
        <v>14.245187</v>
      </c>
      <c r="D17" s="287">
        <v>-9.1631642814738012E-2</v>
      </c>
      <c r="E17" s="44"/>
      <c r="I17" s="49"/>
      <c r="M17" s="49"/>
    </row>
    <row r="18" spans="1:14" x14ac:dyDescent="0.25">
      <c r="B18" s="289">
        <v>2013</v>
      </c>
      <c r="C18" s="73">
        <v>15.880146110000002</v>
      </c>
      <c r="D18" s="285">
        <v>0.11477273762710194</v>
      </c>
      <c r="E18" s="44"/>
      <c r="I18" s="49"/>
      <c r="M18" s="49"/>
    </row>
    <row r="19" spans="1:14" x14ac:dyDescent="0.25">
      <c r="B19" s="288">
        <v>2014</v>
      </c>
      <c r="C19" s="255">
        <v>16.447736559999999</v>
      </c>
      <c r="D19" s="287">
        <v>3.5742142803243837E-2</v>
      </c>
      <c r="E19" s="44"/>
      <c r="I19" s="49"/>
      <c r="M19" s="49"/>
    </row>
    <row r="20" spans="1:14" x14ac:dyDescent="0.25">
      <c r="B20" s="289">
        <v>2015</v>
      </c>
      <c r="C20" s="73">
        <v>17.14194805</v>
      </c>
      <c r="D20" s="285">
        <v>4.22071138765856E-2</v>
      </c>
      <c r="E20" s="44"/>
      <c r="I20" s="49"/>
      <c r="M20" s="49"/>
    </row>
    <row r="21" spans="1:14" x14ac:dyDescent="0.25">
      <c r="B21" s="288">
        <v>2016</v>
      </c>
      <c r="C21" s="255">
        <v>17.831423019999999</v>
      </c>
      <c r="D21" s="287">
        <v>4.0221506213233393E-2</v>
      </c>
      <c r="E21" s="44"/>
      <c r="I21" s="49"/>
      <c r="M21" s="49"/>
    </row>
    <row r="22" spans="1:14" x14ac:dyDescent="0.25">
      <c r="B22" s="289">
        <v>2017</v>
      </c>
      <c r="C22" s="73">
        <v>17.371907100000001</v>
      </c>
      <c r="D22" s="285">
        <v>-2.5770008343394601E-2</v>
      </c>
      <c r="E22" s="44"/>
      <c r="I22" s="49"/>
      <c r="M22" s="49"/>
    </row>
    <row r="23" spans="1:14" s="34" customFormat="1" x14ac:dyDescent="0.25">
      <c r="A23" s="7"/>
      <c r="B23" s="288">
        <v>2018</v>
      </c>
      <c r="C23" s="255">
        <v>17.094942440000001</v>
      </c>
      <c r="D23" s="287">
        <v>-1.5943250122492314E-2</v>
      </c>
      <c r="I23" s="104"/>
      <c r="M23" s="104"/>
    </row>
    <row r="24" spans="1:14" x14ac:dyDescent="0.25">
      <c r="B24" s="290">
        <v>2019</v>
      </c>
      <c r="C24" s="74">
        <v>16.426111479999999</v>
      </c>
      <c r="D24" s="291">
        <v>-3.9124493243979708E-2</v>
      </c>
      <c r="I24" s="49"/>
      <c r="M24" s="49"/>
    </row>
    <row r="25" spans="1:14" x14ac:dyDescent="0.25">
      <c r="B25" s="7" t="s">
        <v>154</v>
      </c>
      <c r="C25" s="73"/>
      <c r="D25" s="84"/>
      <c r="I25" s="49"/>
      <c r="M25" s="49"/>
    </row>
    <row r="26" spans="1:14" x14ac:dyDescent="0.25">
      <c r="B26" s="7" t="s">
        <v>368</v>
      </c>
      <c r="I26" s="49"/>
      <c r="M26" s="49"/>
    </row>
    <row r="27" spans="1:14" x14ac:dyDescent="0.25">
      <c r="B27" s="7" t="s">
        <v>9</v>
      </c>
      <c r="I27" s="49"/>
      <c r="M27" s="49"/>
    </row>
    <row r="28" spans="1:14" x14ac:dyDescent="0.25">
      <c r="I28" s="49"/>
      <c r="M28" s="49"/>
    </row>
    <row r="30" spans="1:14" s="8" customFormat="1" ht="18.75" x14ac:dyDescent="0.3">
      <c r="A30" s="7"/>
      <c r="B30" s="10" t="s">
        <v>336</v>
      </c>
      <c r="C30" s="19"/>
      <c r="D30" s="19"/>
      <c r="F30" s="19"/>
      <c r="G30" s="7"/>
      <c r="H30" s="7"/>
      <c r="I30" s="7"/>
      <c r="J30" s="7"/>
      <c r="K30" s="7"/>
      <c r="L30" s="7"/>
      <c r="M30" s="7"/>
    </row>
    <row r="32" spans="1:14" s="39" customFormat="1" ht="18.75" x14ac:dyDescent="0.3">
      <c r="A32" s="7"/>
      <c r="B32" s="386"/>
      <c r="C32" s="384">
        <v>2019</v>
      </c>
      <c r="D32" s="26"/>
      <c r="F32" s="26"/>
      <c r="H32" s="8"/>
      <c r="I32" s="8"/>
      <c r="J32" s="8"/>
      <c r="K32" s="8"/>
      <c r="L32" s="8"/>
      <c r="M32" s="8"/>
      <c r="N32" s="8"/>
    </row>
    <row r="33" spans="1:13" x14ac:dyDescent="0.25">
      <c r="B33" s="341" t="s">
        <v>11</v>
      </c>
      <c r="C33" s="277">
        <v>0.61015816100000009</v>
      </c>
      <c r="K33" s="49"/>
    </row>
    <row r="34" spans="1:13" x14ac:dyDescent="0.25">
      <c r="B34" s="289" t="s">
        <v>12</v>
      </c>
      <c r="C34" s="367">
        <v>1.6218944900000001</v>
      </c>
      <c r="K34" s="49"/>
    </row>
    <row r="35" spans="1:13" x14ac:dyDescent="0.25">
      <c r="B35" s="288" t="s">
        <v>13</v>
      </c>
      <c r="C35" s="279">
        <v>1.1761179510000002</v>
      </c>
      <c r="K35" s="49"/>
    </row>
    <row r="36" spans="1:13" x14ac:dyDescent="0.25">
      <c r="B36" s="289" t="s">
        <v>14</v>
      </c>
      <c r="C36" s="367">
        <v>1.3593256999999999</v>
      </c>
      <c r="K36" s="49"/>
    </row>
    <row r="37" spans="1:13" x14ac:dyDescent="0.25">
      <c r="B37" s="288" t="s">
        <v>15</v>
      </c>
      <c r="C37" s="279">
        <v>1.619518899</v>
      </c>
      <c r="K37" s="49"/>
    </row>
    <row r="38" spans="1:13" x14ac:dyDescent="0.25">
      <c r="B38" s="289" t="s">
        <v>31</v>
      </c>
      <c r="C38" s="367">
        <v>1.4736291000000001</v>
      </c>
      <c r="K38" s="49"/>
    </row>
    <row r="39" spans="1:13" x14ac:dyDescent="0.25">
      <c r="B39" s="288" t="s">
        <v>17</v>
      </c>
      <c r="C39" s="279">
        <v>3.14472189</v>
      </c>
      <c r="K39" s="49"/>
    </row>
    <row r="40" spans="1:13" x14ac:dyDescent="0.25">
      <c r="B40" s="289" t="s">
        <v>18</v>
      </c>
      <c r="C40" s="367">
        <v>2.3807304999999999</v>
      </c>
      <c r="H40" s="76"/>
      <c r="I40" s="76"/>
      <c r="J40" s="76"/>
      <c r="K40" s="77"/>
    </row>
    <row r="41" spans="1:13" x14ac:dyDescent="0.25">
      <c r="B41" s="288" t="s">
        <v>19</v>
      </c>
      <c r="C41" s="279">
        <v>1.2775562869999999</v>
      </c>
      <c r="F41" s="44"/>
      <c r="H41" s="76"/>
      <c r="I41" s="78"/>
      <c r="J41" s="78"/>
      <c r="K41" s="78"/>
      <c r="L41" s="44"/>
      <c r="M41" s="44"/>
    </row>
    <row r="42" spans="1:13" x14ac:dyDescent="0.25">
      <c r="B42" s="289" t="s">
        <v>20</v>
      </c>
      <c r="C42" s="367">
        <v>0.61162841899999998</v>
      </c>
      <c r="E42" s="44"/>
      <c r="F42" s="44"/>
      <c r="H42" s="76"/>
      <c r="I42" s="78"/>
      <c r="J42" s="78"/>
      <c r="K42" s="78"/>
      <c r="L42" s="44"/>
      <c r="M42" s="44"/>
    </row>
    <row r="43" spans="1:13" x14ac:dyDescent="0.25">
      <c r="B43" s="344" t="s">
        <v>21</v>
      </c>
      <c r="C43" s="280">
        <v>1.1508304599999999</v>
      </c>
      <c r="E43" s="44"/>
      <c r="H43" s="76"/>
      <c r="I43" s="78"/>
      <c r="J43" s="78"/>
      <c r="K43" s="78"/>
      <c r="L43" s="44"/>
      <c r="M43" s="44"/>
    </row>
    <row r="44" spans="1:13" s="46" customFormat="1" x14ac:dyDescent="0.25">
      <c r="A44" s="7"/>
      <c r="B44" s="386" t="s">
        <v>23</v>
      </c>
      <c r="C44" s="387">
        <v>16.426111479999999</v>
      </c>
      <c r="E44" s="148"/>
      <c r="H44" s="130"/>
      <c r="I44" s="131"/>
      <c r="J44" s="131"/>
      <c r="K44" s="132"/>
      <c r="L44" s="133"/>
      <c r="M44" s="133"/>
    </row>
    <row r="45" spans="1:13" x14ac:dyDescent="0.25">
      <c r="B45" s="7" t="s">
        <v>154</v>
      </c>
      <c r="I45" s="49"/>
      <c r="M45" s="49"/>
    </row>
    <row r="46" spans="1:13" x14ac:dyDescent="0.25">
      <c r="B46" s="11" t="s">
        <v>9</v>
      </c>
      <c r="G46" s="76"/>
      <c r="H46" s="78"/>
      <c r="I46" s="78"/>
      <c r="J46" s="78"/>
      <c r="K46" s="44"/>
      <c r="L46" s="44"/>
    </row>
    <row r="47" spans="1:13" x14ac:dyDescent="0.25">
      <c r="B47" s="11"/>
      <c r="G47" s="76"/>
      <c r="H47" s="78"/>
      <c r="I47" s="78"/>
      <c r="J47" s="78"/>
      <c r="K47" s="44"/>
      <c r="L47" s="44"/>
    </row>
    <row r="48" spans="1:13" x14ac:dyDescent="0.25">
      <c r="G48" s="76"/>
      <c r="H48" s="78"/>
      <c r="I48" s="78"/>
      <c r="J48" s="78"/>
      <c r="K48" s="44"/>
      <c r="L48" s="44"/>
    </row>
    <row r="49" spans="1:13" x14ac:dyDescent="0.25">
      <c r="G49" s="76"/>
      <c r="H49" s="78"/>
      <c r="I49" s="78"/>
      <c r="J49" s="78"/>
      <c r="K49" s="44"/>
      <c r="L49" s="44"/>
    </row>
    <row r="50" spans="1:13" x14ac:dyDescent="0.25">
      <c r="G50" s="76"/>
      <c r="H50" s="78"/>
      <c r="I50" s="78"/>
      <c r="J50" s="78"/>
      <c r="K50" s="44"/>
      <c r="L50" s="44"/>
    </row>
    <row r="51" spans="1:13" x14ac:dyDescent="0.25">
      <c r="G51" s="76"/>
      <c r="H51" s="78"/>
      <c r="I51" s="78"/>
      <c r="J51" s="78"/>
      <c r="K51" s="44"/>
      <c r="L51" s="44"/>
    </row>
    <row r="52" spans="1:13" x14ac:dyDescent="0.25">
      <c r="G52" s="76"/>
      <c r="H52" s="78"/>
      <c r="I52" s="78"/>
      <c r="J52" s="78"/>
      <c r="K52" s="44"/>
      <c r="L52" s="44"/>
    </row>
    <row r="53" spans="1:13" x14ac:dyDescent="0.25">
      <c r="G53" s="76"/>
      <c r="H53" s="78"/>
      <c r="I53" s="78"/>
      <c r="J53" s="78"/>
      <c r="K53" s="44"/>
      <c r="L53" s="44"/>
    </row>
    <row r="54" spans="1:13" x14ac:dyDescent="0.25">
      <c r="G54" s="76"/>
      <c r="H54" s="78"/>
      <c r="I54" s="78"/>
      <c r="J54" s="78"/>
      <c r="K54" s="44"/>
      <c r="L54" s="44"/>
    </row>
    <row r="55" spans="1:13" x14ac:dyDescent="0.25">
      <c r="G55" s="76"/>
      <c r="H55" s="78"/>
      <c r="I55" s="78"/>
      <c r="J55" s="78"/>
      <c r="K55" s="44"/>
      <c r="L55" s="44"/>
    </row>
    <row r="56" spans="1:13" s="8" customFormat="1" ht="18.75" x14ac:dyDescent="0.3">
      <c r="A56" s="7"/>
      <c r="B56" s="10" t="s">
        <v>337</v>
      </c>
      <c r="C56" s="19"/>
      <c r="D56" s="26"/>
      <c r="E56" s="26"/>
      <c r="F56" s="19"/>
      <c r="G56" s="76"/>
      <c r="H56" s="78"/>
      <c r="I56" s="78"/>
      <c r="J56" s="78"/>
      <c r="K56" s="44"/>
      <c r="L56" s="44"/>
    </row>
    <row r="57" spans="1:13" x14ac:dyDescent="0.25">
      <c r="G57" s="76"/>
      <c r="H57" s="78"/>
      <c r="I57" s="78"/>
      <c r="J57" s="78"/>
      <c r="K57" s="44"/>
      <c r="L57" s="44"/>
    </row>
    <row r="58" spans="1:13" s="63" customFormat="1" x14ac:dyDescent="0.25">
      <c r="A58" s="7"/>
      <c r="B58" s="314"/>
      <c r="C58" s="254">
        <v>2018</v>
      </c>
      <c r="D58" s="315">
        <v>2019</v>
      </c>
      <c r="E58" s="62"/>
      <c r="F58" s="62"/>
      <c r="H58" s="79"/>
      <c r="I58" s="80"/>
      <c r="J58" s="80"/>
      <c r="K58" s="78"/>
      <c r="L58" s="44"/>
      <c r="M58" s="44"/>
    </row>
    <row r="59" spans="1:13" x14ac:dyDescent="0.25">
      <c r="B59" s="288" t="s">
        <v>20</v>
      </c>
      <c r="C59" s="390">
        <v>0.85094673333333337</v>
      </c>
      <c r="D59" s="391">
        <v>0.81550455866666671</v>
      </c>
      <c r="E59" s="52"/>
      <c r="F59" s="33"/>
      <c r="H59" s="76"/>
      <c r="I59" s="76"/>
      <c r="J59" s="76"/>
      <c r="K59" s="76"/>
    </row>
    <row r="60" spans="1:13" x14ac:dyDescent="0.25">
      <c r="B60" s="289" t="s">
        <v>21</v>
      </c>
      <c r="C60" s="93">
        <v>1.5606273600000002</v>
      </c>
      <c r="D60" s="392">
        <v>1.5344406133333333</v>
      </c>
      <c r="E60" s="52"/>
      <c r="F60" s="33"/>
    </row>
    <row r="61" spans="1:13" x14ac:dyDescent="0.25">
      <c r="B61" s="288" t="s">
        <v>22</v>
      </c>
      <c r="C61" s="390">
        <v>20.381682826666665</v>
      </c>
      <c r="D61" s="391">
        <v>19.551537360000001</v>
      </c>
      <c r="E61" s="52"/>
      <c r="F61" s="33"/>
      <c r="G61" s="25"/>
    </row>
    <row r="62" spans="1:13" x14ac:dyDescent="0.25">
      <c r="B62" s="386" t="s">
        <v>23</v>
      </c>
      <c r="C62" s="388">
        <v>22.793256586666669</v>
      </c>
      <c r="D62" s="387">
        <v>21.901481973333333</v>
      </c>
      <c r="E62" s="84"/>
      <c r="F62" s="81"/>
      <c r="G62" s="25"/>
    </row>
    <row r="63" spans="1:13" x14ac:dyDescent="0.25">
      <c r="B63" s="288" t="s">
        <v>26</v>
      </c>
      <c r="C63" s="332">
        <v>2.9</v>
      </c>
      <c r="D63" s="280">
        <v>2.8</v>
      </c>
      <c r="E63" s="83"/>
      <c r="F63" s="33"/>
    </row>
    <row r="64" spans="1:13" x14ac:dyDescent="0.25">
      <c r="B64" s="386" t="s">
        <v>25</v>
      </c>
      <c r="C64" s="389">
        <v>25.693256586666667</v>
      </c>
      <c r="D64" s="393">
        <v>24.701481973333333</v>
      </c>
      <c r="E64" s="75"/>
      <c r="F64" s="82"/>
      <c r="G64" s="25"/>
    </row>
    <row r="65" spans="2:8" ht="29.25" customHeight="1" x14ac:dyDescent="0.25">
      <c r="B65" s="527" t="s">
        <v>223</v>
      </c>
      <c r="C65" s="527"/>
      <c r="D65" s="527"/>
      <c r="E65" s="53"/>
      <c r="F65" s="33"/>
      <c r="G65" s="33"/>
      <c r="H65" s="25"/>
    </row>
    <row r="66" spans="2:8" x14ac:dyDescent="0.25">
      <c r="B66" s="7" t="s">
        <v>9</v>
      </c>
      <c r="C66" s="33"/>
      <c r="D66" s="33"/>
      <c r="E66" s="33"/>
      <c r="F66" s="40"/>
    </row>
    <row r="73" spans="2:8" x14ac:dyDescent="0.25">
      <c r="B73" s="35" t="s">
        <v>290</v>
      </c>
      <c r="C73" s="33"/>
      <c r="D73" s="152"/>
      <c r="E73" s="144"/>
      <c r="F73" s="33"/>
    </row>
    <row r="74" spans="2:8" x14ac:dyDescent="0.25">
      <c r="B74" s="35" t="s">
        <v>75</v>
      </c>
      <c r="C74" s="142"/>
      <c r="D74" s="145"/>
      <c r="E74" s="145"/>
      <c r="F74" s="33"/>
    </row>
  </sheetData>
  <mergeCells count="1">
    <mergeCell ref="B65:D65"/>
  </mergeCells>
  <hyperlinks>
    <hyperlink ref="B74" location="Content!A1" display="Back to content page" xr:uid="{150F195E-F2C1-4935-A71D-4C285A2E3AF7}"/>
    <hyperlink ref="B73" location="'3.3'!A1" display="Back to top" xr:uid="{102B0D8C-3ED7-4265-9831-AD9560AE3D48}"/>
  </hyperlink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showGridLines="0" zoomScale="90" zoomScaleNormal="90" workbookViewId="0">
      <selection activeCell="F42" sqref="F42"/>
    </sheetView>
  </sheetViews>
  <sheetFormatPr defaultColWidth="40.5703125" defaultRowHeight="15" x14ac:dyDescent="0.25"/>
  <cols>
    <col min="1" max="1" width="2" style="7" customWidth="1"/>
    <col min="2" max="2" width="24.28515625" style="7" customWidth="1"/>
    <col min="3" max="4" width="10.42578125" style="85" customWidth="1"/>
    <col min="5" max="5" width="2.7109375" style="85" customWidth="1"/>
    <col min="6" max="7" width="10.42578125" style="85" customWidth="1"/>
    <col min="8" max="8" width="2.7109375" style="85" customWidth="1"/>
    <col min="9" max="10" width="10.42578125" style="85" customWidth="1"/>
    <col min="11" max="11" width="2.7109375" style="85" customWidth="1"/>
    <col min="12" max="13" width="10.42578125" style="85" customWidth="1"/>
    <col min="14" max="14" width="2.7109375" style="85" customWidth="1"/>
    <col min="15" max="17" width="9" style="86" customWidth="1"/>
    <col min="18" max="18" width="9.7109375" style="7" bestFit="1" customWidth="1"/>
    <col min="19" max="16384" width="40.5703125" style="7"/>
  </cols>
  <sheetData>
    <row r="1" spans="1:18" s="8" customFormat="1" ht="18.75" x14ac:dyDescent="0.3">
      <c r="B1" s="10" t="s">
        <v>338</v>
      </c>
      <c r="C1" s="12"/>
      <c r="D1" s="12"/>
      <c r="E1" s="12"/>
      <c r="F1" s="12"/>
      <c r="G1" s="12"/>
      <c r="H1" s="12"/>
      <c r="I1" s="12"/>
      <c r="J1" s="12"/>
      <c r="K1" s="12"/>
      <c r="L1" s="12"/>
      <c r="M1" s="12"/>
      <c r="N1" s="12"/>
      <c r="O1" s="13"/>
      <c r="P1" s="13"/>
      <c r="Q1" s="13"/>
    </row>
    <row r="3" spans="1:18" s="87" customFormat="1" ht="30" customHeight="1" x14ac:dyDescent="0.25">
      <c r="A3" s="7"/>
      <c r="B3" s="398"/>
      <c r="C3" s="528" t="s">
        <v>112</v>
      </c>
      <c r="D3" s="528"/>
      <c r="E3" s="394"/>
      <c r="F3" s="528" t="s">
        <v>225</v>
      </c>
      <c r="G3" s="528"/>
      <c r="H3" s="394"/>
      <c r="I3" s="528" t="s">
        <v>113</v>
      </c>
      <c r="J3" s="528"/>
      <c r="K3" s="394"/>
      <c r="L3" s="528" t="s">
        <v>114</v>
      </c>
      <c r="M3" s="528"/>
      <c r="N3" s="394"/>
      <c r="O3" s="395" t="s">
        <v>115</v>
      </c>
      <c r="P3" s="395" t="s">
        <v>116</v>
      </c>
      <c r="Q3" s="399" t="s">
        <v>117</v>
      </c>
    </row>
    <row r="4" spans="1:18" s="86" customFormat="1" x14ac:dyDescent="0.25">
      <c r="A4" s="7"/>
      <c r="B4" s="400"/>
      <c r="C4" s="396" t="s">
        <v>32</v>
      </c>
      <c r="D4" s="396" t="s">
        <v>33</v>
      </c>
      <c r="E4" s="396"/>
      <c r="F4" s="396" t="s">
        <v>32</v>
      </c>
      <c r="G4" s="396" t="s">
        <v>33</v>
      </c>
      <c r="H4" s="396"/>
      <c r="I4" s="396" t="s">
        <v>32</v>
      </c>
      <c r="J4" s="396" t="s">
        <v>33</v>
      </c>
      <c r="K4" s="396"/>
      <c r="L4" s="396" t="s">
        <v>32</v>
      </c>
      <c r="M4" s="396" t="s">
        <v>33</v>
      </c>
      <c r="N4" s="396"/>
      <c r="O4" s="397"/>
      <c r="P4" s="397"/>
      <c r="Q4" s="401"/>
    </row>
    <row r="5" spans="1:18" x14ac:dyDescent="0.25">
      <c r="B5" s="328">
        <v>2000</v>
      </c>
      <c r="C5" s="404">
        <v>4.5469999999999997</v>
      </c>
      <c r="D5" s="404">
        <v>13.238</v>
      </c>
      <c r="E5" s="404"/>
      <c r="F5" s="404">
        <v>10.827</v>
      </c>
      <c r="G5" s="404">
        <v>36.472000000000001</v>
      </c>
      <c r="H5" s="404"/>
      <c r="I5" s="404">
        <v>7.7030000000000003</v>
      </c>
      <c r="J5" s="404">
        <v>14.536</v>
      </c>
      <c r="K5" s="404"/>
      <c r="L5" s="404">
        <v>10.583</v>
      </c>
      <c r="M5" s="404">
        <v>18.989000000000001</v>
      </c>
      <c r="N5" s="404"/>
      <c r="O5" s="404">
        <v>33.659999999999997</v>
      </c>
      <c r="P5" s="404">
        <v>83.234999999999999</v>
      </c>
      <c r="Q5" s="405">
        <v>49.575000000000003</v>
      </c>
      <c r="R5" s="88"/>
    </row>
    <row r="6" spans="1:18" x14ac:dyDescent="0.25">
      <c r="A6" s="39"/>
      <c r="B6" s="284">
        <v>2001</v>
      </c>
      <c r="C6" s="89">
        <v>3.097</v>
      </c>
      <c r="D6" s="89">
        <v>15.417999999999999</v>
      </c>
      <c r="E6" s="89"/>
      <c r="F6" s="89">
        <v>10.625</v>
      </c>
      <c r="G6" s="89">
        <v>39.838000000000001</v>
      </c>
      <c r="H6" s="89"/>
      <c r="I6" s="89">
        <v>7.3369999999999997</v>
      </c>
      <c r="J6" s="89">
        <v>14.706</v>
      </c>
      <c r="K6" s="89"/>
      <c r="L6" s="89">
        <v>8.6050000000000004</v>
      </c>
      <c r="M6" s="89">
        <v>15.135999999999999</v>
      </c>
      <c r="N6" s="89"/>
      <c r="O6" s="89">
        <v>29.663999999999998</v>
      </c>
      <c r="P6" s="89">
        <v>85.097999999999999</v>
      </c>
      <c r="Q6" s="402">
        <v>55.433999999999997</v>
      </c>
      <c r="R6" s="88"/>
    </row>
    <row r="7" spans="1:18" x14ac:dyDescent="0.25">
      <c r="A7" s="112"/>
      <c r="B7" s="286">
        <v>2002</v>
      </c>
      <c r="C7" s="406">
        <v>3.786</v>
      </c>
      <c r="D7" s="406">
        <v>17.169</v>
      </c>
      <c r="E7" s="406"/>
      <c r="F7" s="406">
        <v>10.574</v>
      </c>
      <c r="G7" s="406">
        <v>42.559000000000005</v>
      </c>
      <c r="H7" s="406"/>
      <c r="I7" s="406">
        <v>4.7119999999999997</v>
      </c>
      <c r="J7" s="406">
        <v>11.718</v>
      </c>
      <c r="K7" s="406"/>
      <c r="L7" s="406">
        <v>9.3759999999999994</v>
      </c>
      <c r="M7" s="406">
        <v>18.654</v>
      </c>
      <c r="N7" s="406"/>
      <c r="O7" s="406">
        <v>28.448</v>
      </c>
      <c r="P7" s="406">
        <v>90.100000000000009</v>
      </c>
      <c r="Q7" s="407">
        <v>61.652000000000008</v>
      </c>
      <c r="R7" s="88"/>
    </row>
    <row r="8" spans="1:18" x14ac:dyDescent="0.25">
      <c r="B8" s="284">
        <v>2003</v>
      </c>
      <c r="C8" s="89">
        <v>4.2460000000000004</v>
      </c>
      <c r="D8" s="89">
        <v>20.431000000000001</v>
      </c>
      <c r="E8" s="89"/>
      <c r="F8" s="89">
        <v>12.754</v>
      </c>
      <c r="G8" s="89">
        <v>44.003</v>
      </c>
      <c r="H8" s="89"/>
      <c r="I8" s="89">
        <v>11.316000000000001</v>
      </c>
      <c r="J8" s="89">
        <v>12.117000000000001</v>
      </c>
      <c r="K8" s="89"/>
      <c r="L8" s="89">
        <v>7.6289999999999996</v>
      </c>
      <c r="M8" s="89">
        <v>27.068000000000001</v>
      </c>
      <c r="N8" s="89"/>
      <c r="O8" s="89">
        <v>35.945</v>
      </c>
      <c r="P8" s="89">
        <v>103.619</v>
      </c>
      <c r="Q8" s="402">
        <v>67.674000000000007</v>
      </c>
      <c r="R8" s="88"/>
    </row>
    <row r="9" spans="1:18" x14ac:dyDescent="0.25">
      <c r="B9" s="286">
        <v>2004</v>
      </c>
      <c r="C9" s="406">
        <v>4.2969999999999997</v>
      </c>
      <c r="D9" s="406">
        <v>21.242000000000001</v>
      </c>
      <c r="E9" s="406"/>
      <c r="F9" s="406">
        <v>11.760999999999999</v>
      </c>
      <c r="G9" s="406">
        <v>40.024000000000001</v>
      </c>
      <c r="H9" s="406"/>
      <c r="I9" s="406">
        <v>15.093</v>
      </c>
      <c r="J9" s="406">
        <v>25.01</v>
      </c>
      <c r="K9" s="406"/>
      <c r="L9" s="406">
        <v>16.917999999999999</v>
      </c>
      <c r="M9" s="406">
        <v>25.01</v>
      </c>
      <c r="N9" s="406"/>
      <c r="O9" s="406">
        <v>48.069000000000003</v>
      </c>
      <c r="P9" s="406">
        <v>111.28600000000002</v>
      </c>
      <c r="Q9" s="407">
        <v>63.217000000000013</v>
      </c>
      <c r="R9" s="88"/>
    </row>
    <row r="10" spans="1:18" x14ac:dyDescent="0.25">
      <c r="B10" s="284">
        <v>2005</v>
      </c>
      <c r="C10" s="89">
        <v>5.867</v>
      </c>
      <c r="D10" s="89">
        <v>25.597999999999999</v>
      </c>
      <c r="E10" s="89"/>
      <c r="F10" s="89">
        <v>14.16</v>
      </c>
      <c r="G10" s="89">
        <v>42.454000000000001</v>
      </c>
      <c r="H10" s="89"/>
      <c r="I10" s="89">
        <v>20.288</v>
      </c>
      <c r="J10" s="89">
        <v>29.373000000000001</v>
      </c>
      <c r="K10" s="89"/>
      <c r="L10" s="89">
        <v>21.364999999999998</v>
      </c>
      <c r="M10" s="89">
        <v>25.565999999999999</v>
      </c>
      <c r="N10" s="89"/>
      <c r="O10" s="89">
        <v>61.679999999999993</v>
      </c>
      <c r="P10" s="89">
        <v>122.991</v>
      </c>
      <c r="Q10" s="402">
        <v>61.311000000000007</v>
      </c>
      <c r="R10" s="88"/>
    </row>
    <row r="11" spans="1:18" x14ac:dyDescent="0.25">
      <c r="B11" s="286">
        <v>2006</v>
      </c>
      <c r="C11" s="406">
        <v>4.5439999999999996</v>
      </c>
      <c r="D11" s="406">
        <v>26.812999999999999</v>
      </c>
      <c r="E11" s="406"/>
      <c r="F11" s="406">
        <v>19.547999999999998</v>
      </c>
      <c r="G11" s="406">
        <v>41.548999999999999</v>
      </c>
      <c r="H11" s="406"/>
      <c r="I11" s="406">
        <v>22.439</v>
      </c>
      <c r="J11" s="406">
        <v>28.936</v>
      </c>
      <c r="K11" s="406"/>
      <c r="L11" s="406">
        <v>27.303000000000001</v>
      </c>
      <c r="M11" s="406">
        <v>27.01</v>
      </c>
      <c r="N11" s="406"/>
      <c r="O11" s="406">
        <v>73.834000000000003</v>
      </c>
      <c r="P11" s="406">
        <v>124.30800000000001</v>
      </c>
      <c r="Q11" s="407">
        <v>50.474000000000004</v>
      </c>
      <c r="R11" s="88"/>
    </row>
    <row r="12" spans="1:18" x14ac:dyDescent="0.25">
      <c r="B12" s="284">
        <v>2007</v>
      </c>
      <c r="C12" s="89">
        <v>11.475</v>
      </c>
      <c r="D12" s="89">
        <v>27.318000000000001</v>
      </c>
      <c r="E12" s="89"/>
      <c r="F12" s="89">
        <v>20.793999999999997</v>
      </c>
      <c r="G12" s="89">
        <v>45.292999999999999</v>
      </c>
      <c r="H12" s="89"/>
      <c r="I12" s="89">
        <v>26.763000000000002</v>
      </c>
      <c r="J12" s="89">
        <v>23.24</v>
      </c>
      <c r="K12" s="89"/>
      <c r="L12" s="89">
        <v>32.767000000000003</v>
      </c>
      <c r="M12" s="89">
        <v>32.536000000000001</v>
      </c>
      <c r="N12" s="89"/>
      <c r="O12" s="89">
        <v>91.799000000000007</v>
      </c>
      <c r="P12" s="89">
        <v>128.387</v>
      </c>
      <c r="Q12" s="402">
        <v>36.587999999999994</v>
      </c>
      <c r="R12" s="88"/>
    </row>
    <row r="13" spans="1:18" x14ac:dyDescent="0.25">
      <c r="B13" s="286">
        <v>2008</v>
      </c>
      <c r="C13" s="406">
        <v>8.6150000000000002</v>
      </c>
      <c r="D13" s="406">
        <v>21.102</v>
      </c>
      <c r="E13" s="406"/>
      <c r="F13" s="406">
        <v>25.548000000000002</v>
      </c>
      <c r="G13" s="406">
        <v>38.6</v>
      </c>
      <c r="H13" s="406"/>
      <c r="I13" s="406">
        <v>34.841000000000001</v>
      </c>
      <c r="J13" s="406">
        <v>19.042000000000002</v>
      </c>
      <c r="K13" s="406"/>
      <c r="L13" s="406">
        <v>36.74</v>
      </c>
      <c r="M13" s="406">
        <v>31.413</v>
      </c>
      <c r="N13" s="406"/>
      <c r="O13" s="406">
        <v>105.744</v>
      </c>
      <c r="P13" s="406">
        <v>110.157</v>
      </c>
      <c r="Q13" s="407">
        <v>4.4129999999999967</v>
      </c>
      <c r="R13" s="88"/>
    </row>
    <row r="14" spans="1:18" x14ac:dyDescent="0.25">
      <c r="B14" s="284">
        <v>2009</v>
      </c>
      <c r="C14" s="89">
        <v>4.4210000000000003</v>
      </c>
      <c r="D14" s="89">
        <v>11.843999999999999</v>
      </c>
      <c r="E14" s="89"/>
      <c r="F14" s="89">
        <v>22.917999999999999</v>
      </c>
      <c r="G14" s="89">
        <v>21.553000000000001</v>
      </c>
      <c r="H14" s="89"/>
      <c r="I14" s="89">
        <v>23.582000000000001</v>
      </c>
      <c r="J14" s="89">
        <v>8.9670000000000005</v>
      </c>
      <c r="K14" s="89"/>
      <c r="L14" s="89">
        <v>40.646000000000001</v>
      </c>
      <c r="M14" s="89">
        <v>30.366</v>
      </c>
      <c r="N14" s="89"/>
      <c r="O14" s="89">
        <v>91.567000000000007</v>
      </c>
      <c r="P14" s="89">
        <v>72.72999999999999</v>
      </c>
      <c r="Q14" s="402">
        <v>-18.837000000000018</v>
      </c>
      <c r="R14" s="88"/>
    </row>
    <row r="15" spans="1:18" x14ac:dyDescent="0.25">
      <c r="B15" s="286">
        <v>2010</v>
      </c>
      <c r="C15" s="406">
        <v>4.3689999999999998</v>
      </c>
      <c r="D15" s="406">
        <v>9.2029999999999994</v>
      </c>
      <c r="E15" s="406"/>
      <c r="F15" s="406">
        <v>18.314</v>
      </c>
      <c r="G15" s="406">
        <v>16.542999999999999</v>
      </c>
      <c r="H15" s="406"/>
      <c r="I15" s="406">
        <v>28.811</v>
      </c>
      <c r="J15" s="406">
        <v>12.39</v>
      </c>
      <c r="K15" s="406"/>
      <c r="L15" s="406">
        <v>45.484999999999999</v>
      </c>
      <c r="M15" s="406">
        <v>24.338999999999999</v>
      </c>
      <c r="N15" s="406"/>
      <c r="O15" s="406">
        <v>96.978999999999999</v>
      </c>
      <c r="P15" s="406">
        <v>62.474999999999994</v>
      </c>
      <c r="Q15" s="407">
        <v>-34.504000000000005</v>
      </c>
      <c r="R15" s="88"/>
    </row>
    <row r="16" spans="1:18" x14ac:dyDescent="0.25">
      <c r="B16" s="284">
        <v>2011</v>
      </c>
      <c r="C16" s="89">
        <v>7.4660000000000002</v>
      </c>
      <c r="D16" s="89">
        <v>9.4209999999999994</v>
      </c>
      <c r="E16" s="89"/>
      <c r="F16" s="89">
        <v>19.565000000000001</v>
      </c>
      <c r="G16" s="89">
        <v>13.478</v>
      </c>
      <c r="H16" s="89"/>
      <c r="I16" s="89">
        <v>20.513999999999999</v>
      </c>
      <c r="J16" s="89">
        <v>4.4320000000000004</v>
      </c>
      <c r="K16" s="89"/>
      <c r="L16" s="89">
        <v>61.426000000000002</v>
      </c>
      <c r="M16" s="89">
        <v>26.577999999999999</v>
      </c>
      <c r="N16" s="89"/>
      <c r="O16" s="89">
        <v>108.971</v>
      </c>
      <c r="P16" s="89">
        <v>53.909000000000006</v>
      </c>
      <c r="Q16" s="402">
        <v>-55.061999999999998</v>
      </c>
      <c r="R16" s="88"/>
    </row>
    <row r="17" spans="1:18" s="34" customFormat="1" x14ac:dyDescent="0.25">
      <c r="A17" s="7"/>
      <c r="B17" s="286">
        <v>2012</v>
      </c>
      <c r="C17" s="406">
        <v>8.4610000000000003</v>
      </c>
      <c r="D17" s="406">
        <v>7.88</v>
      </c>
      <c r="E17" s="406"/>
      <c r="F17" s="406">
        <v>18.117999999999999</v>
      </c>
      <c r="G17" s="406">
        <v>11.853999999999999</v>
      </c>
      <c r="H17" s="406"/>
      <c r="I17" s="406">
        <v>23.137</v>
      </c>
      <c r="J17" s="406">
        <v>4.0780000000000003</v>
      </c>
      <c r="K17" s="406"/>
      <c r="L17" s="406">
        <v>51.662999999999997</v>
      </c>
      <c r="M17" s="406">
        <v>25.227</v>
      </c>
      <c r="N17" s="406"/>
      <c r="O17" s="406">
        <v>101.37899999999999</v>
      </c>
      <c r="P17" s="406">
        <v>49.039000000000001</v>
      </c>
      <c r="Q17" s="407">
        <v>-52.339999999999989</v>
      </c>
      <c r="R17" s="88"/>
    </row>
    <row r="18" spans="1:18" x14ac:dyDescent="0.25">
      <c r="B18" s="284">
        <v>2013</v>
      </c>
      <c r="C18" s="89">
        <v>13.471</v>
      </c>
      <c r="D18" s="89">
        <v>7.3040000000000003</v>
      </c>
      <c r="E18" s="89"/>
      <c r="F18" s="89">
        <v>17.789000000000001</v>
      </c>
      <c r="G18" s="89">
        <v>11.429</v>
      </c>
      <c r="H18" s="89"/>
      <c r="I18" s="89">
        <v>35.481000000000002</v>
      </c>
      <c r="J18" s="89">
        <v>3.718</v>
      </c>
      <c r="K18" s="89"/>
      <c r="L18" s="89">
        <v>60.192999999999998</v>
      </c>
      <c r="M18" s="89">
        <v>35.908000000000001</v>
      </c>
      <c r="N18" s="89"/>
      <c r="O18" s="89">
        <v>126.934</v>
      </c>
      <c r="P18" s="89">
        <v>58.359000000000002</v>
      </c>
      <c r="Q18" s="402">
        <v>-68.574999999999989</v>
      </c>
      <c r="R18" s="88"/>
    </row>
    <row r="19" spans="1:18" x14ac:dyDescent="0.25">
      <c r="B19" s="286">
        <v>2014</v>
      </c>
      <c r="C19" s="406">
        <v>14.506</v>
      </c>
      <c r="D19" s="406">
        <v>6.2489999999999997</v>
      </c>
      <c r="E19" s="406"/>
      <c r="F19" s="406">
        <v>20.242999999999999</v>
      </c>
      <c r="G19" s="406">
        <v>11.904999999999999</v>
      </c>
      <c r="H19" s="406"/>
      <c r="I19" s="406">
        <v>47.338999999999999</v>
      </c>
      <c r="J19" s="406">
        <v>3.0640000000000001</v>
      </c>
      <c r="K19" s="406"/>
      <c r="L19" s="406">
        <v>85.679000000000002</v>
      </c>
      <c r="M19" s="406">
        <v>37.826000000000001</v>
      </c>
      <c r="N19" s="406"/>
      <c r="O19" s="406">
        <v>167.767</v>
      </c>
      <c r="P19" s="406">
        <v>59.043999999999997</v>
      </c>
      <c r="Q19" s="407">
        <v>-108.723</v>
      </c>
      <c r="R19" s="88"/>
    </row>
    <row r="20" spans="1:18" s="34" customFormat="1" x14ac:dyDescent="0.25">
      <c r="A20" s="7"/>
      <c r="B20" s="284">
        <v>2015</v>
      </c>
      <c r="C20" s="89">
        <v>12.2</v>
      </c>
      <c r="D20" s="89">
        <v>5.335</v>
      </c>
      <c r="E20" s="89"/>
      <c r="F20" s="89">
        <v>23.725999999999999</v>
      </c>
      <c r="G20" s="89">
        <v>9.4269999999999996</v>
      </c>
      <c r="H20" s="89"/>
      <c r="I20" s="89">
        <v>73.013000000000005</v>
      </c>
      <c r="J20" s="89">
        <v>1.282</v>
      </c>
      <c r="K20" s="89"/>
      <c r="L20" s="89">
        <v>105.96299999999999</v>
      </c>
      <c r="M20" s="89">
        <v>38.317999999999998</v>
      </c>
      <c r="N20" s="89"/>
      <c r="O20" s="89">
        <v>214.90199999999999</v>
      </c>
      <c r="P20" s="89">
        <v>54.361999999999995</v>
      </c>
      <c r="Q20" s="402">
        <v>-160.54</v>
      </c>
      <c r="R20" s="121"/>
    </row>
    <row r="21" spans="1:18" s="34" customFormat="1" x14ac:dyDescent="0.25">
      <c r="A21" s="7"/>
      <c r="B21" s="286">
        <v>2016</v>
      </c>
      <c r="C21" s="406">
        <v>30.327000000000002</v>
      </c>
      <c r="D21" s="406">
        <v>7.4740000000000002</v>
      </c>
      <c r="E21" s="406"/>
      <c r="F21" s="406">
        <v>29.353000000000002</v>
      </c>
      <c r="G21" s="406">
        <v>29.353000000000002</v>
      </c>
      <c r="H21" s="406"/>
      <c r="I21" s="406">
        <v>138.71600000000001</v>
      </c>
      <c r="J21" s="406">
        <v>2.2389999999999999</v>
      </c>
      <c r="K21" s="406"/>
      <c r="L21" s="406">
        <v>124.946</v>
      </c>
      <c r="M21" s="406">
        <v>47.341999999999999</v>
      </c>
      <c r="N21" s="406"/>
      <c r="O21" s="406">
        <v>323.34199999999998</v>
      </c>
      <c r="P21" s="406">
        <v>86.407999999999987</v>
      </c>
      <c r="Q21" s="407">
        <v>-236.934</v>
      </c>
      <c r="R21" s="121"/>
    </row>
    <row r="22" spans="1:18" s="34" customFormat="1" x14ac:dyDescent="0.25">
      <c r="A22" s="7"/>
      <c r="B22" s="284">
        <v>2017</v>
      </c>
      <c r="C22" s="89">
        <v>31.847000000000001</v>
      </c>
      <c r="D22" s="89">
        <v>7.1840000000000002</v>
      </c>
      <c r="E22" s="89"/>
      <c r="F22" s="89">
        <v>36.770000000000003</v>
      </c>
      <c r="G22" s="89">
        <v>16.559999999999999</v>
      </c>
      <c r="H22" s="89"/>
      <c r="I22" s="89">
        <v>116.26600000000001</v>
      </c>
      <c r="J22" s="89">
        <v>4.758</v>
      </c>
      <c r="K22" s="89"/>
      <c r="L22" s="89">
        <v>142.58500000000001</v>
      </c>
      <c r="M22" s="89">
        <v>46.732999999999997</v>
      </c>
      <c r="N22" s="89"/>
      <c r="O22" s="89">
        <v>327.46800000000002</v>
      </c>
      <c r="P22" s="89">
        <v>75.234999999999999</v>
      </c>
      <c r="Q22" s="402">
        <v>-252.233</v>
      </c>
      <c r="R22" s="121"/>
    </row>
    <row r="23" spans="1:18" s="34" customFormat="1" x14ac:dyDescent="0.25">
      <c r="A23" s="7"/>
      <c r="B23" s="286">
        <v>2018</v>
      </c>
      <c r="C23" s="406">
        <v>32.542000000000002</v>
      </c>
      <c r="D23" s="406">
        <v>10.273</v>
      </c>
      <c r="E23" s="406"/>
      <c r="F23" s="406">
        <v>47.933</v>
      </c>
      <c r="G23" s="406">
        <v>18.184999999999999</v>
      </c>
      <c r="H23" s="406"/>
      <c r="I23" s="406">
        <v>106.837</v>
      </c>
      <c r="J23" s="406">
        <v>7.3929999999999998</v>
      </c>
      <c r="K23" s="406"/>
      <c r="L23" s="406">
        <v>147.565</v>
      </c>
      <c r="M23" s="406">
        <v>37.530999999999999</v>
      </c>
      <c r="N23" s="406"/>
      <c r="O23" s="406">
        <v>334.87700000000001</v>
      </c>
      <c r="P23" s="406">
        <v>73.382000000000005</v>
      </c>
      <c r="Q23" s="407">
        <v>-261.495</v>
      </c>
      <c r="R23" s="121"/>
    </row>
    <row r="24" spans="1:18" x14ac:dyDescent="0.25">
      <c r="B24" s="306">
        <v>2019</v>
      </c>
      <c r="C24" s="90">
        <v>29.954000000000001</v>
      </c>
      <c r="D24" s="90">
        <v>9.7929999999999993</v>
      </c>
      <c r="E24" s="90"/>
      <c r="F24" s="90">
        <v>46.712000000000003</v>
      </c>
      <c r="G24" s="90">
        <v>19.414000000000001</v>
      </c>
      <c r="H24" s="90"/>
      <c r="I24" s="90">
        <v>86.938999999999993</v>
      </c>
      <c r="J24" s="90">
        <v>9.0619999999999994</v>
      </c>
      <c r="K24" s="90"/>
      <c r="L24" s="90">
        <v>162.066</v>
      </c>
      <c r="M24" s="90">
        <v>30.513000000000002</v>
      </c>
      <c r="N24" s="90"/>
      <c r="O24" s="90">
        <v>325.67099999999999</v>
      </c>
      <c r="P24" s="90">
        <v>68.781999999999996</v>
      </c>
      <c r="Q24" s="403">
        <v>-256.88900000000001</v>
      </c>
      <c r="R24" s="88"/>
    </row>
    <row r="25" spans="1:18" x14ac:dyDescent="0.25">
      <c r="B25" s="7" t="s">
        <v>224</v>
      </c>
    </row>
    <row r="28" spans="1:18" x14ac:dyDescent="0.25">
      <c r="B28" s="35" t="s">
        <v>290</v>
      </c>
      <c r="C28" s="33"/>
      <c r="D28" s="152"/>
      <c r="E28" s="144"/>
      <c r="F28" s="33"/>
      <c r="G28" s="7"/>
      <c r="H28" s="7"/>
      <c r="I28" s="7"/>
      <c r="J28" s="7"/>
      <c r="K28" s="7"/>
      <c r="L28" s="7"/>
      <c r="M28" s="7"/>
      <c r="N28" s="7"/>
      <c r="O28" s="7"/>
      <c r="P28" s="7"/>
      <c r="Q28" s="7"/>
    </row>
    <row r="29" spans="1:18" x14ac:dyDescent="0.25">
      <c r="B29" s="35" t="s">
        <v>75</v>
      </c>
      <c r="C29" s="142"/>
      <c r="D29" s="145"/>
      <c r="E29" s="145"/>
      <c r="F29" s="33"/>
      <c r="G29" s="7"/>
      <c r="H29" s="7"/>
      <c r="I29" s="7"/>
      <c r="J29" s="7"/>
      <c r="K29" s="7"/>
      <c r="L29" s="7"/>
      <c r="M29" s="7"/>
      <c r="N29" s="7"/>
      <c r="O29" s="7"/>
      <c r="P29" s="7"/>
      <c r="Q29" s="7"/>
    </row>
  </sheetData>
  <mergeCells count="4">
    <mergeCell ref="L3:M3"/>
    <mergeCell ref="F3:G3"/>
    <mergeCell ref="I3:J3"/>
    <mergeCell ref="C3:D3"/>
  </mergeCells>
  <hyperlinks>
    <hyperlink ref="B29" location="Content!A1" display="Back to content page" xr:uid="{F1CCE1BF-D0A6-4EE1-BC69-ED3622EAED41}"/>
    <hyperlink ref="B28" location="'3.4'!A1" display="Back to top" xr:uid="{1FC8E546-FBE2-4F58-A4AD-FB38F9AD35CF}"/>
  </hyperlinks>
  <pageMargins left="0.7" right="0.7" top="0.75" bottom="0.75" header="0.3" footer="0.3"/>
  <pageSetup paperSize="9" scale="64"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Content</vt:lpstr>
      <vt:lpstr>1</vt:lpstr>
      <vt:lpstr>2.1</vt:lpstr>
      <vt:lpstr>2.2</vt:lpstr>
      <vt:lpstr>2.3</vt:lpstr>
      <vt:lpstr>3.1</vt:lpstr>
      <vt:lpstr>3.2</vt:lpstr>
      <vt:lpstr>3.3</vt:lpstr>
      <vt:lpstr>3.4</vt:lpstr>
      <vt:lpstr>3.5</vt:lpstr>
      <vt:lpstr>3.6</vt:lpstr>
      <vt:lpstr>3.7</vt:lpstr>
      <vt:lpstr>3.8</vt:lpstr>
      <vt:lpstr>3.9</vt:lpstr>
      <vt:lpstr>3.10</vt:lpstr>
      <vt:lpstr>3.11</vt:lpstr>
      <vt:lpstr>3.12</vt:lpstr>
      <vt:lpstr>4</vt:lpstr>
      <vt:lpstr>5</vt:lpstr>
      <vt:lpstr>6.1</vt:lpstr>
      <vt:lpstr>6.2</vt:lpstr>
      <vt:lpstr>6.3</vt:lpstr>
      <vt:lpstr>Data sources</vt:lpstr>
      <vt:lpstr>Content!_Toc52537214</vt:lpstr>
      <vt:lpstr>'1'!Print_Area</vt:lpstr>
      <vt:lpstr>'2.1'!Print_Area</vt:lpstr>
      <vt:lpstr>'2.2'!Print_Area</vt:lpstr>
      <vt:lpstr>'2.3'!Print_Area</vt:lpstr>
      <vt:lpstr>'3.1'!Print_Area</vt:lpstr>
      <vt:lpstr>'3.10'!Print_Area</vt:lpstr>
      <vt:lpstr>'3.11'!Print_Area</vt:lpstr>
      <vt:lpstr>'3.12'!Print_Area</vt:lpstr>
      <vt:lpstr>'3.4'!Print_Area</vt:lpstr>
      <vt:lpstr>'3.6'!Print_Area</vt:lpstr>
      <vt:lpstr>'3.7'!Print_Area</vt:lpstr>
      <vt:lpstr>'3.8'!Print_Area</vt:lpstr>
      <vt:lpstr>'3.9'!Print_Area</vt:lpstr>
      <vt:lpstr>'4'!Print_Area</vt:lpstr>
      <vt:lpstr>'6.1'!Print_Area</vt:lpstr>
      <vt:lpstr>'6.2'!Print_Area</vt:lpstr>
      <vt:lpstr>'6.3'!Print_Area</vt:lpstr>
      <vt:lpstr>Content!Print_Area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Aurelie Delannoy</dc:creator>
  <cp:lastModifiedBy>Aurelie Delannoy</cp:lastModifiedBy>
  <cp:lastPrinted>2016-04-01T13:37:29Z</cp:lastPrinted>
  <dcterms:created xsi:type="dcterms:W3CDTF">2014-09-22T13:03:56Z</dcterms:created>
  <dcterms:modified xsi:type="dcterms:W3CDTF">2021-01-06T14:53:04Z</dcterms:modified>
</cp:coreProperties>
</file>